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66925"/>
  <mc:AlternateContent xmlns:mc="http://schemas.openxmlformats.org/markup-compatibility/2006">
    <mc:Choice Requires="x15">
      <x15ac:absPath xmlns:x15ac="http://schemas.microsoft.com/office/spreadsheetml/2010/11/ac" url="B:\00_Norbert's Projects\Annual Procurement Guide\"/>
    </mc:Choice>
  </mc:AlternateContent>
  <xr:revisionPtr revIDLastSave="0" documentId="13_ncr:1_{F376B8F5-5DAF-46F0-9E85-DD1673209232}" xr6:coauthVersionLast="47" xr6:coauthVersionMax="47" xr10:uidLastSave="{00000000-0000-0000-0000-000000000000}"/>
  <bookViews>
    <workbookView xWindow="38280" yWindow="-120" windowWidth="38640" windowHeight="21240" xr2:uid="{111AEAE1-8256-4581-BF67-56877BA691B6}"/>
  </bookViews>
  <sheets>
    <sheet name="FINAL FY25 Ann Proc Forecast" sheetId="1" r:id="rId1"/>
  </sheets>
  <externalReferences>
    <externalReference r:id="rId2"/>
  </externalReferences>
  <definedNames>
    <definedName name="_xlnm._FilterDatabase" localSheetId="0" hidden="1">'FINAL FY25 Ann Proc Forecast'!$A$1:$G$379</definedName>
    <definedName name="ELT">'[1]Drop Down Lists (Database)'!$I$2:$I$5</definedName>
    <definedName name="SAFDPOC2">'[1]Drop Down Lists (Database)'!$E$2:$E$38</definedName>
    <definedName name="Status">'[1]Drop Down Lists (Database)'!$F$2:$F$42</definedName>
    <definedName name="Stype">'[1]Drop Down Lists (Database)'!$H$2:$H$22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1" l="1"/>
  <c r="E150" i="1"/>
  <c r="E146" i="1"/>
  <c r="E71" i="1"/>
  <c r="E64" i="1"/>
</calcChain>
</file>

<file path=xl/sharedStrings.xml><?xml version="1.0" encoding="utf-8"?>
<sst xmlns="http://schemas.openxmlformats.org/spreadsheetml/2006/main" count="1901" uniqueCount="792">
  <si>
    <t>Dept</t>
  </si>
  <si>
    <t>Forecasted Solicitation Issue Date</t>
  </si>
  <si>
    <t>Solicitation / Project Name</t>
  </si>
  <si>
    <t>Detailed Description</t>
  </si>
  <si>
    <t>Estimated Value</t>
  </si>
  <si>
    <t>Solicitation Method</t>
  </si>
  <si>
    <t>Solicitation Category</t>
  </si>
  <si>
    <t>ACS</t>
  </si>
  <si>
    <t>Paul Jolly Adoption Center Lease &amp; Operations</t>
  </si>
  <si>
    <t>Contract for a non-profit rescue partner to lease and operate the Paul Jolly Adoption Center at 210 Tuleta in Brackenridge Park. The partner chosen will be responsible for taking in a large number of pets from ACS to be adopted out from the Paul Jolly Center. The selected partner will retain all revenue generated from operating the adoption center.</t>
  </si>
  <si>
    <t>RFP</t>
  </si>
  <si>
    <t>Professional Services</t>
  </si>
  <si>
    <t xml:space="preserve">Arts </t>
  </si>
  <si>
    <t>Arts &amp; Culture Online Grants Management System</t>
  </si>
  <si>
    <t>Contract for a Grants Management System for grant programs and open calls. The system will collect applications, manage evaluation panels, and collect reports for all nonprofits/individuals. User-friendly and efficient technology is necessary to successfully manage the department's grant programs and related contract compliance.</t>
  </si>
  <si>
    <t>RFCSP</t>
  </si>
  <si>
    <t>Other Services</t>
  </si>
  <si>
    <t>Aviation</t>
  </si>
  <si>
    <t>Annual Contract for HVAC Control Services of Design Building Automation System</t>
  </si>
  <si>
    <t xml:space="preserve">Contract for the purchase and delivery of various non-interchangeable plumbing parts and supplies for the Aviation Department to be used by Facilities Maintenance plumbers at the San Antonio Airport System. </t>
  </si>
  <si>
    <t>IFB</t>
  </si>
  <si>
    <t>Goods &amp; Supplies</t>
  </si>
  <si>
    <t xml:space="preserve"> Precision Approach Path Indicators Lighting Indicators &amp; Installation</t>
  </si>
  <si>
    <t>Contract to replace existing Precision Approach Path Indicators (PAPI) on Runway 10/28 with new Light-Emitting Diode (LED) PAPIs.</t>
  </si>
  <si>
    <t>Fluorine-Free Foam</t>
  </si>
  <si>
    <t>Contract to  purchase new Environmental and Regulatory Fluorine Free Foam.</t>
  </si>
  <si>
    <t>RFO</t>
  </si>
  <si>
    <t>Demolition Services for Ground Transportation Center Site</t>
  </si>
  <si>
    <t xml:space="preserve">Contract for demolition services for the site where the new Ground Transportation Center will be located at the San Antonio International Airport. </t>
  </si>
  <si>
    <t>Construction</t>
  </si>
  <si>
    <t>Ground Transportation Center</t>
  </si>
  <si>
    <t>Contract for the construction of new parking structure and ground transportation center located at the San Antonio International Airport.</t>
  </si>
  <si>
    <t>Design-Build</t>
  </si>
  <si>
    <t>Architecture &amp; Engineering</t>
  </si>
  <si>
    <t xml:space="preserve">Aviation Airfield Maintenance Task Order Contract (TOC) </t>
  </si>
  <si>
    <t>Contract for repairs, maintenance tasks, renovations, rehabilitations, alterations, and small construction projects services on the Airfield.</t>
  </si>
  <si>
    <t>Aviation / ITSD</t>
  </si>
  <si>
    <t>Airside Security Program</t>
  </si>
  <si>
    <t>Contract for a program to protect airside security areas including electronic boundaries, perimeter surveillance, video analytics, and perimeter intrusion detection systems and leverage technology to provide an intelligent and automated response systems for improved airside security monitoring.</t>
  </si>
  <si>
    <t xml:space="preserve">Property Management Information System (PMIS) </t>
  </si>
  <si>
    <t>Contract to procure a new airport specific property, lease, and revenue management solution.</t>
  </si>
  <si>
    <t>On-Call Large Events Consulting Services</t>
  </si>
  <si>
    <t>Contract for on-call consulting services for large events for and at the San Antonio Aviation System.</t>
  </si>
  <si>
    <t xml:space="preserve">Financial Consulting Services for San Antonio Airport System </t>
  </si>
  <si>
    <t>Contract to provide financial consulting services to provide support for San Antonio Airport System projects.</t>
  </si>
  <si>
    <t>Insurance Management &amp; Compliance Services</t>
  </si>
  <si>
    <t>Contract to provide certificate of insurance (COI) management and compliance services for the Aviation Department.</t>
  </si>
  <si>
    <t>Payment Card Industry (PCI) Data Security Standards (DSS) Compliance Assessment</t>
  </si>
  <si>
    <t>Contract for third-party assessment of the relevant and applicable criteria (from PCI-DSS Requirements 1 through 12 and the relevant sub-controls thereof) of PCI-DSS for physical security at the Airport for the tenant data environment.</t>
  </si>
  <si>
    <t>Airport Service Quality (ASQ) Survey Participation Agreement with Airports Council International (ACI)</t>
  </si>
  <si>
    <t>Contract to measure performance to identify opportunities for improvement and compare results with those of other airport stakeholders.</t>
  </si>
  <si>
    <t>Maintenance, Repair, and Overhaul (MRO) Facility</t>
  </si>
  <si>
    <t>Contract for a contractor to design, finance, develop, construct, maintain, and operate maintenance, repair, and overhaul facilities on one or more parcels located on/at San Antonio International Airport resulting in a ground lease.</t>
  </si>
  <si>
    <t>TBD</t>
  </si>
  <si>
    <t>Terminal A Reconfiguration and Rehabilitation</t>
  </si>
  <si>
    <t xml:space="preserve">Contract for detailed planning and design of the Terminal A Reconfiguration and Rehabilitation project based on assessment completed by on-call engineering firm. </t>
  </si>
  <si>
    <t>RFQ</t>
  </si>
  <si>
    <t>Consolidated Receiving and Distribution Center (CRDC)</t>
  </si>
  <si>
    <t>Contract for a CRDC are to 1) provide exceptional and timely services to CRDC Customers to support their operations and provide a world-class airport experience; 2) enhance security and safety; 3) improve operations and uses for terminal space; 4) reduce roadway congestion; and, 5) reduce environmental impacts.</t>
  </si>
  <si>
    <t>Rechargeable Phone Battery Vending</t>
  </si>
  <si>
    <t>Contract for the installation and sale of phone charger battery vending machines for the public and employees at San Antonio International Airport, San Antonio International Airport Offsite Properties and Stinson Municipal Airport.</t>
  </si>
  <si>
    <t xml:space="preserve">SAAS Airport Vending </t>
  </si>
  <si>
    <t>Contract for the installation and serving of snack and beverage vending machines for the public and employees at San Antonio International Airport, San Antonio International Airport Offsite Properties and Stinson Municipal Airport.</t>
  </si>
  <si>
    <t>Airport Carbon Accreditation (ACA) Verification Services for SAAS</t>
  </si>
  <si>
    <t>Contract for a consultant to provide Airport Carbon Accreditation (ACA) Verification Services for SAAS; services are to include Review of the initial Draft of Energy and Greenhouse Gas Data calculations, Conduction Data Review, draft comments concerning ACA submittal, Review of Airport Revisions/submittal/final verification to ACA.</t>
  </si>
  <si>
    <t xml:space="preserve">Airfield Engineering Design Services for Airfield Safety Enhancement and Improvement Program </t>
  </si>
  <si>
    <t>Contract to provide engineering design services for the airfield safety enhancement improvements for the San Antonio International Airport.</t>
  </si>
  <si>
    <t>On-Call Environmental Consulting Services for San Antonio Airport System</t>
  </si>
  <si>
    <t xml:space="preserve">Contract to provide up to two environmental consulting firms to provide on-call services for the San Antonio Airport System to monitor, implement and maintain environmental programs related to air, soil, waste and water for various airport operations. </t>
  </si>
  <si>
    <t>Maintenance Charging Stations</t>
  </si>
  <si>
    <t xml:space="preserve">Contract for the installation of 4-6 chargers in the maintenance yard parking lot for use by the growing EV fleet; expand infrastructure to support expansion as fleet continues to grow. Incorporate access to a battery storage system on site for resiliency during emergency operations and ensure readily available power. </t>
  </si>
  <si>
    <t xml:space="preserve">Airfield Package 6-7 Project </t>
  </si>
  <si>
    <t xml:space="preserve">Contract for Pkg 6: Taxiway R Rehab Phases 2 &amp; 3 to construct a new taxiway bypass to connect to TW RC to TW R.; install new FAA communications duct bank in order to remove the in- ground bridge and Pkg 7: Removes a bridge and MSW and constructs a new Taxiway R on grade. </t>
  </si>
  <si>
    <t xml:space="preserve">SAT Lighting Control &amp; Monitoring System </t>
  </si>
  <si>
    <t>Contract for the purchase and install a new lighting control and monitoring system to replace the current system; current system is reaching end of life. Project also includes west vault structural upgrades to allow installation of air conditioning, and insulation.​</t>
  </si>
  <si>
    <t>Utilities Corridor Landside</t>
  </si>
  <si>
    <t>Contract for the construction of landside utilities including but not limited to water, storm sewer, and roof drains.</t>
  </si>
  <si>
    <t xml:space="preserve">Second Federal Inspection Services (FIS) Bag Belt  </t>
  </si>
  <si>
    <t>Contract for improvements to the Federal Inspection Services (FIS) Corridor and Mezzanine and adds a second bag belt for international passengers.</t>
  </si>
  <si>
    <t>Employee Parking Relocation - Phase II</t>
  </si>
  <si>
    <t>Contract for flat work of the structures, pavement and striping.</t>
  </si>
  <si>
    <t xml:space="preserve">Runway 13L/31R Mill and Overlay </t>
  </si>
  <si>
    <t xml:space="preserve">Contract for mill and overlay Runway 13L and taxiway connectors in the runway safety area and re-stripe the runway. The millings from the runway will be placed on FAA access roads within the Airport Operations Area to provide all weather access to their facilities. </t>
  </si>
  <si>
    <t xml:space="preserve">Replace Garage Lighting </t>
  </si>
  <si>
    <t xml:space="preserve">Contract to replace lighting in long term garage with LED lights to provide more life and less replacement due to longevity of LED bulbs. </t>
  </si>
  <si>
    <t>Terminal A New Intermediate Distribution Frame Room</t>
  </si>
  <si>
    <t>Contract to construct a new communications room located on the nonsecure side of the ticketing lobby. This project will install new horizontal cabling routed to new communications rooms, and decommissions legacy communications rooms.</t>
  </si>
  <si>
    <r>
      <t xml:space="preserve">ConRac Atrium </t>
    </r>
    <r>
      <rPr>
        <sz val="12"/>
        <color theme="1"/>
        <rFont val="Arial"/>
        <family val="2"/>
      </rPr>
      <t xml:space="preserve"> </t>
    </r>
  </si>
  <si>
    <t xml:space="preserve">Contract for preliminary engineering design to determine the options for enclosing the atrium and/or eliminating condensation issues and address mechanical equipment and structure's ability to accommodate equipment; to include preliminary estimates of probable cost, phasing, detailed scope of design and construction. </t>
  </si>
  <si>
    <t xml:space="preserve">Airport Access Road </t>
  </si>
  <si>
    <t>Contract for re-routing and efficiencies for entry and exit roads.</t>
  </si>
  <si>
    <t>ITSD / Aviation</t>
  </si>
  <si>
    <t xml:space="preserve">Aviation Incident Command Center (AICC) Physical Security Platform </t>
  </si>
  <si>
    <t>Contract for a system for AICC situational awareness, event, and incident management capability; additional capabilities for other functional areas (e.g. facilities, AirOps, landside operations, terminal operations, etc.) Integration with the Access Control System (ACS), Closed Circuit TV (CCTV), and associated sensors and alarms.</t>
  </si>
  <si>
    <t>Airline Business Data Subscription/Services</t>
  </si>
  <si>
    <t>Contract for news analysis for Marketing &amp; Corporate insight research.</t>
  </si>
  <si>
    <t>Data Collection</t>
  </si>
  <si>
    <t>Contract for survey administration quarterly for Airport Council International (ACI) Airport Service Quality (ASQ) Customer Satisfaction Surveys.  Contractor administers ASQ surveys in the terminal on a tablet and in accordance with ASQ fieldwork rules &amp; guidelines.</t>
  </si>
  <si>
    <t>BESD</t>
  </si>
  <si>
    <t>Annual Contract for Fire Alarm Systems Inspection, Maintenance, and Repair Services</t>
  </si>
  <si>
    <t>Contract to provide recurring preventive maintenance, inspections, and remedial repairs of various sizes and types of commercial fire alarm systems for multiple departments citywide.</t>
  </si>
  <si>
    <t>Annual Contract for Citywide Maintenance &amp; Repair Services of Generators and Associated Equipment</t>
  </si>
  <si>
    <t xml:space="preserve">Contract to provide recurring preventive maintenance and remedial repairs of various sizes and types of backup power generators, automatic transfer switches, storm water backup pump systems and associated equipment at various City locations. </t>
  </si>
  <si>
    <t>Salt Pellets for Water Softening Systems</t>
  </si>
  <si>
    <t>Contract for recurring purchases of salt pellets when required for water softening systems at various locations located throughout the City of San Antonio.</t>
  </si>
  <si>
    <t>Window Cleaning Services</t>
  </si>
  <si>
    <t>Contract to perform commercial interior and exterior window cleaning services at various city locations for multiple City departments located throughout San Antonio.  The cleaning services are required to ensure all buildings are orderly and presentable for staff and the general public.</t>
  </si>
  <si>
    <t>Mud Sump Services and Drain Line Cleaning</t>
  </si>
  <si>
    <t>Contract to perform mud pump services, drain line cleaning, oil/water separator services, and waste disposal in accordance with state statues and COSA requirements. Includes removal, transportation, and disposal of waste products along with periodic cleaning of septic tanks, grit tanks, storm water lift stations, sewer lift stations, sand oil separators, and grease traps at various locations citywide.</t>
  </si>
  <si>
    <t>Annual Contract for Lubricant Equipment Parts &amp; Service</t>
  </si>
  <si>
    <t>Annual contract for lubricant equipment parts and service.</t>
  </si>
  <si>
    <t>Annual Contract for Chevrolet Parts &amp; Service</t>
  </si>
  <si>
    <t>Annual contract for Chevrolet parts and service to maintain various light duty fleet vehicles.</t>
  </si>
  <si>
    <t>Central Fuel Sumps Replacement</t>
  </si>
  <si>
    <t>Contract for the removal and replacement of dispenser sumps and underground fuel lines.</t>
  </si>
  <si>
    <t>Northwest Patrol Underground Storage Tank Replacement</t>
  </si>
  <si>
    <t>Contract for the removal and replacement of underground fuel storage tanks and related fuel system equipment.</t>
  </si>
  <si>
    <t>Landscaping Equipment</t>
  </si>
  <si>
    <t>Contract for the replacement landscaping and land clearing equipment to support departmental operations.</t>
  </si>
  <si>
    <t>Electric &amp; Hybrid Vehicles</t>
  </si>
  <si>
    <t>Contract for the replacement hybrid and electric vehicles to support departmental operations.</t>
  </si>
  <si>
    <t>Off-Road Equipment</t>
  </si>
  <si>
    <t>Contract for the replacement off-equipment equipment to support departmental operations.</t>
  </si>
  <si>
    <t>Light Utility Vehicles</t>
  </si>
  <si>
    <t>Contract for the replacement light utility vehicle(s) to support departmental operations.</t>
  </si>
  <si>
    <t>Trailers</t>
  </si>
  <si>
    <t>Contract for the replacement hauling trailer(s) to support departmental operations.</t>
  </si>
  <si>
    <t>Light &amp; Medium-Duty Vehicles</t>
  </si>
  <si>
    <t>Contract for the replacement light and medium truck(s) to support departmental operations.</t>
  </si>
  <si>
    <t>Medium &amp; Heavy-Duty Trucks</t>
  </si>
  <si>
    <t>Contract for the replacement medium and heavy truck(s) to support departmental operations.</t>
  </si>
  <si>
    <t>Annual Contract for Tank Level Sensing and Leak Detection Parts and Service</t>
  </si>
  <si>
    <t>Annual contract for underground storage tank level sensing and leak detection parts and service.</t>
  </si>
  <si>
    <t>Annual Contract for Automotive &amp; Light Duty Truck Window Tint</t>
  </si>
  <si>
    <t>Annual contract for window tint for light-duty sedans and trucks.</t>
  </si>
  <si>
    <t>Annual Contract for Car Wash, Vacuum &amp; Water Recovery Parts &amp; Service</t>
  </si>
  <si>
    <t>Annual contract for car wash, vacuum, and water recovery parts and service.</t>
  </si>
  <si>
    <t>Annual Contract for Gasoline and Diesel Fuels</t>
  </si>
  <si>
    <t>Annual contract for bulk gasoline and diesel fuels to support various fleet vehicles such as passenger, truck, and off-road equipment.</t>
  </si>
  <si>
    <t>C&amp;E</t>
  </si>
  <si>
    <t>Communication Services (Public Relations and Marketing)</t>
  </si>
  <si>
    <t xml:space="preserve">Contract to provide consolidated advertising, public relations, marketing and consulting services for City departments. </t>
  </si>
  <si>
    <t>CCDO</t>
  </si>
  <si>
    <t>Annual Contract for Holiday Lights</t>
  </si>
  <si>
    <t xml:space="preserve">Contract for holiday lights for Downtown areas. </t>
  </si>
  <si>
    <t xml:space="preserve">Sound Services at Market Square </t>
  </si>
  <si>
    <t>Contract to provide audio tech/sound for Market Square events to include public address (PA) system and related equipment with track accompaniment with PA tech.</t>
  </si>
  <si>
    <t>Houston Street Garage Concrete Project</t>
  </si>
  <si>
    <t xml:space="preserve">Contract to repair concrete foundation and sidewalks due to structural issues. </t>
  </si>
  <si>
    <t>Houston Street Garage Office Build out</t>
  </si>
  <si>
    <t xml:space="preserve">Contract for design, building and repairing of current walls and office space at Houston Street Garage to house maintenance crew. </t>
  </si>
  <si>
    <t>Original Equipment Manufacturer (OEM) Ink &amp; Toner Citywide</t>
  </si>
  <si>
    <t xml:space="preserve">Annual contract to provide ink toner for copy machines, recycle. </t>
  </si>
  <si>
    <t>Fire Suppression System for the Tower of Americas</t>
  </si>
  <si>
    <t>Contract for structural, mechanical, electrical, plumbing, fire, fire suppression and overall facility renovations.</t>
  </si>
  <si>
    <t>Engineering Services Parking Renovations</t>
  </si>
  <si>
    <t>Contract or engineering assessments of facilities and associated repairs to include elevator maintenance and repair, parking facility improvements and other deferred maintenance for existing garages and lots.</t>
  </si>
  <si>
    <t>Parking Improvements</t>
  </si>
  <si>
    <t>Contract for repairs associated with parking facility improvements and other deferred maintenance for existing garages and lots.</t>
  </si>
  <si>
    <t>CSF</t>
  </si>
  <si>
    <t>Alamodome SAVOR Improvements</t>
  </si>
  <si>
    <t>Contract for concession improvements throughout the building for new smallwares.</t>
  </si>
  <si>
    <t>Exterior Stairwell Lighting</t>
  </si>
  <si>
    <t>Contract for installing and repairing stairwell lightening for Alamodome.</t>
  </si>
  <si>
    <t>Alamodome HVAC</t>
  </si>
  <si>
    <t>Contract for HVAC Maintenance/Repair of preventative tasks that can help improve the performance and extended life of the  Alamodome's HVAC system that include cleaning, inspecting and replacing parts for system.</t>
  </si>
  <si>
    <t>Henry B. Gonzalez Convention Center West Building Park Entrance Remodel</t>
  </si>
  <si>
    <t xml:space="preserve">Contract for new pavers, exterior painting, lighting, furniture, irrigation. </t>
  </si>
  <si>
    <t xml:space="preserve">Henry B. Gonzalez Convention Center Carpet Replacement </t>
  </si>
  <si>
    <t>Contract for replace carpet throughout the 2016 side of the facility.</t>
  </si>
  <si>
    <t>Henry B. Gonzalez Convention Center Maintenance - Honeywell Fire Panel</t>
  </si>
  <si>
    <t>Contract for upgrades to existing Building Automated System - Fire Panel.</t>
  </si>
  <si>
    <t>Henry B. Gonzalez Convention Center Tower View Gutters</t>
  </si>
  <si>
    <t xml:space="preserve">Contract for repairing of existing gutters at Tower View curved roof where it meets exterior wall to help with water leaks. </t>
  </si>
  <si>
    <t>Henry B. Gonzalez Convention Center Unisex Restroom Upgrades</t>
  </si>
  <si>
    <t xml:space="preserve">Contract for design and construction to include upgrade finishes to three existing unisex restrooms including new tile, plumbing fixtures, lighting and paint. </t>
  </si>
  <si>
    <t>Digital Wayfinding Signage</t>
  </si>
  <si>
    <t>Contract for digital wayfinding signage at Cherry Street for lots B &amp; C at Alamodome.</t>
  </si>
  <si>
    <t>Alamodome Warehouse Repairs</t>
  </si>
  <si>
    <t xml:space="preserve">Contract for repairs to existing warehouse roof, ceiling, trench, overhead doors, and awning. </t>
  </si>
  <si>
    <t>Alamodome Club Level Under Hang Speakers</t>
  </si>
  <si>
    <t>Contract to hang  from mezzanine to club</t>
  </si>
  <si>
    <t>Alamodome Aluminum Classroom and Round Tables</t>
  </si>
  <si>
    <t>Contract for Aluminum Classroom and Round Tables.</t>
  </si>
  <si>
    <t>Alamodome Curtains</t>
  </si>
  <si>
    <t>Contract for replacement of vomitory curtains for building.</t>
  </si>
  <si>
    <t>Alamodome Indoor Trash Cans</t>
  </si>
  <si>
    <t>Contract for the purchase new trash cans before NCAA Final Four.</t>
  </si>
  <si>
    <t>Convention Center Video Technology</t>
  </si>
  <si>
    <t xml:space="preserve">Contract for the purchase of the video walls to improve wayfinding through out the Convention Center. </t>
  </si>
  <si>
    <t>Convention Center Black Riser Skirting</t>
  </si>
  <si>
    <t xml:space="preserve">Contract for the replacement for damaged or lost riser skirting utilized at events. </t>
  </si>
  <si>
    <t>Convention Center Doosan Forklift</t>
  </si>
  <si>
    <t xml:space="preserve">Contract for a Doosan Forklift to replace outdated forklift in the 1135 stockroom.  This forklift will be used to lift heavy pallets and equipment on storage racks to keep area organized.    </t>
  </si>
  <si>
    <t>Convention Center Golf Carts</t>
  </si>
  <si>
    <t xml:space="preserve">Contract for the purchase of Golf Carts for the Security, Maintenance and Operations Divisions to replace existing equipment due to end of life. </t>
  </si>
  <si>
    <t xml:space="preserve">Convention Center Table Linens </t>
  </si>
  <si>
    <t xml:space="preserve">Contract for the replacement of damaged table linens used for classroom tables in meeting rooms at the Convention Center.   </t>
  </si>
  <si>
    <t>Convention Center Riser Steps (100 units)</t>
  </si>
  <si>
    <t xml:space="preserve">Contract for the purchase of 3 step and 2 step riser steps (100 units) for replacement of damaged and broken riser steps.  Riser steps are used on every stage for safety of walking up and down the stage.   </t>
  </si>
  <si>
    <t xml:space="preserve">Tom Cat Walk-Behind Scrubbers </t>
  </si>
  <si>
    <t xml:space="preserve">Contract for the purchase of Walk-Behind Scrubbers to clean and maintain terrazzo flooring and concrete flooring in the halls of the Convention Center.   </t>
  </si>
  <si>
    <t>Flooring Replacement Club Level Hall of Fame Carpet</t>
  </si>
  <si>
    <t xml:space="preserve">Contract for the purchase and install of carpet at Hall of Fame at Alamodome. </t>
  </si>
  <si>
    <t>Alamodome Football Turf</t>
  </si>
  <si>
    <t>Contract for football turf and storage equipment needed.</t>
  </si>
  <si>
    <t>Alamodome Forklift</t>
  </si>
  <si>
    <t>Contract for a forklift to be used to unload material/equipment  from delivery vehicles and moving facility equipment throughout the Alamodome.</t>
  </si>
  <si>
    <t>Convention Center Advance ES 4000 Riding Scrubbers</t>
  </si>
  <si>
    <t xml:space="preserve">Contract for Advance ES 4000 Riding Scrubbers for replacement of end of life existing equipment.  This equipment is used to clean carpet after each event to remove liquid and stains. </t>
  </si>
  <si>
    <t>Convention Center East Wing Furniture Replacement</t>
  </si>
  <si>
    <t xml:space="preserve">Contract for the East Wing Furniture Replacement to replace existing lobby furniture in the 200's and 300's east side of the building.  </t>
  </si>
  <si>
    <t>Convention Center Large Outdoor Trashcans</t>
  </si>
  <si>
    <t xml:space="preserve">Contract for Large Outdoor Trashcans for the exterior perimeter of the Convention Center.   </t>
  </si>
  <si>
    <t>Water Treatment for Alamodome</t>
  </si>
  <si>
    <t>Contract for services required to maintain operating efficiency and prevent corrosion of the system, including the associated pumps and piping.</t>
  </si>
  <si>
    <t>Alamodome Consulting Services for Potential Concert and Events</t>
  </si>
  <si>
    <t>Contract to provide consulting services for Alamodome Staff to acquire concert and event leads.</t>
  </si>
  <si>
    <t>Valet Parking Concessionaire Services</t>
  </si>
  <si>
    <t>Contract for a vendor to provide Valet Parking Services at the Convention Center.</t>
  </si>
  <si>
    <t>Alamodome Incident Management System &amp; Lost and Found</t>
  </si>
  <si>
    <t>Contract to provide Alamodome with a capable system for incident management reporting at various events. The software includes a real time dispatch queue and a live mapping feature. This system allows for quick set up and tracking of activities by type, document, or event.</t>
  </si>
  <si>
    <t>Ice Sheet Chiller Maintenance and Repair</t>
  </si>
  <si>
    <t>Contract for Alamodome Ice Sheet Chillers require testing for leaks, control operation and water quality to keep best performance of the chillers for ice rinks used during events such as Disney on Ice.</t>
  </si>
  <si>
    <t>Fire Sprinkler Inspection Services for the Alamodome</t>
  </si>
  <si>
    <t>Contract to provide fire sprinkler inspection services at the Alamodome.</t>
  </si>
  <si>
    <t>Rigging Services at the Alamodome</t>
  </si>
  <si>
    <t>Contract for rigging services for events at the Alamodome.</t>
  </si>
  <si>
    <t>On-Call Temporary Electrical and Plumbing Services for Events</t>
  </si>
  <si>
    <t>Contract to provide temporary electrical and plumbing services for events held at the Henry B. Gonzalez Convention Center (incl. the Lila Cockrell Theatre), the Alamodome (incl. the Illusions Theater), and the Carver Community Cultural Center.  These facilities host a variety of trade, consumer, public, family and entertainment shows, conventions, civic and community events, meetings, concerts, and sporting events and these contractors are used by those requiring electrical/plumbing for their booths, tables, etc.</t>
  </si>
  <si>
    <t>American Sign Language Interpretation Services</t>
  </si>
  <si>
    <t>Contract to provide American Sign Language interpretation services for all City Council meetings, subcommittee meetings, special meetings and other meetings as requested by City.</t>
  </si>
  <si>
    <t>Foreign Language Document Translation Services</t>
  </si>
  <si>
    <t>Contract to provide Spanish language written document translation services for all agendas, memos for City Council as well as other City documents.</t>
  </si>
  <si>
    <t>DHS</t>
  </si>
  <si>
    <t>Consolidated Funding
FY 26-27</t>
  </si>
  <si>
    <t>Consolidated funding process occurs biannually to award contracts to nonprofit organizations providing social services to residents within Council Districts.</t>
  </si>
  <si>
    <t>Head Start Training Services</t>
  </si>
  <si>
    <t>Contract for training for Early Head Start (EHS) and EHS -Child Care Partnership staff on Pyramid Model framework which focuses on capacity building and workforce development. Trainings will consist of how to use strategies that support infant and toddler social emotional development and will serve two specific purposes: 1) Strengthen the foundation of the current tiered intervention approach and 2) Support the priority of being a trauma-informed program.</t>
  </si>
  <si>
    <t xml:space="preserve">Head Start Texas Association for the Education of Young Children (TAEYC) </t>
  </si>
  <si>
    <t xml:space="preserve">Contract to provide scholarships for Instructional Assistants (participants) employed with SAISD and EISD to enroll in early childhood or development educational programs for early childhood education certification, an associates or bachelors degree. </t>
  </si>
  <si>
    <t>Senior Service Centers Food Services</t>
  </si>
  <si>
    <t>Contract for meals and snacks for senior services activities.</t>
  </si>
  <si>
    <t>Kitchen Equipment Maintenance and Repairs</t>
  </si>
  <si>
    <t xml:space="preserve">Contract to provide bi-annual maintenance services and repairs for kitchen equipment at all Comprehensive Senior Centers and Nutrition sites. </t>
  </si>
  <si>
    <t>Child Care Quality Materials</t>
  </si>
  <si>
    <t>Contract for materials and resources to support infant and toddler, pre school or school age programs for childcare quality improvement.</t>
  </si>
  <si>
    <t>Safety Services at Senior Centers</t>
  </si>
  <si>
    <t>Promotional Items for Senior Services</t>
  </si>
  <si>
    <t>Contract for promotional items and outreach materials for use in Senior Center participant recruitment efforts.</t>
  </si>
  <si>
    <t>Meal Preparation and Delivery Services</t>
  </si>
  <si>
    <t>Contract to provide meal preparation services to include delivery of daily HEAL (Healthy Eating Aging Living) meals to participating HEAL sites for congregate meal program.</t>
  </si>
  <si>
    <t>Vehicle Detailing Services for Senior Services</t>
  </si>
  <si>
    <t xml:space="preserve">Contract for car wash &amp; detailing services for Senior Services buses and vans. </t>
  </si>
  <si>
    <t>Vehicle Detailing Services for Homeless Services</t>
  </si>
  <si>
    <t>Contract for detailing Homeless Services vans and bus to include interior biohazard cleaning.</t>
  </si>
  <si>
    <t>Wheelchair Accessible Vans</t>
  </si>
  <si>
    <t>Contract for the purchase of three wheelchair accessible vans for Homeless Outreach Services to transport individuals.</t>
  </si>
  <si>
    <t>Medical Assistance Treatment (MAT) Services</t>
  </si>
  <si>
    <t>Contract to provide evidence-based substance use disorder treatment and “treatment planning” to unsheltered persons with opioid use disorders.</t>
  </si>
  <si>
    <t>Inclement Weather Shelter</t>
  </si>
  <si>
    <t>Contract for shelter services and locations for preparation to be occupied by homeless individuals during inclement weather.</t>
  </si>
  <si>
    <t>Early Head Start Mental Wellness Services</t>
  </si>
  <si>
    <t>Contract seeking qualified respondents to promote healthy development and ensure optimal learning by providing mental wellness services to children enrolled in the Early Head Start program.  Respondent will also provide training for both EHS staff and parents.</t>
  </si>
  <si>
    <t>Crisis Nursery Feasibility Study</t>
  </si>
  <si>
    <t>Contract to conduct feasibility study and business plan to identify need, available resources and support for implementation of Crisis Nursery Program Model.</t>
  </si>
  <si>
    <t>DSD</t>
  </si>
  <si>
    <t>Southern Edwards Plateau-Habitat Conservation Plan (SEP-HCP) Biologist Services</t>
  </si>
  <si>
    <t>Contract to provide required maintenance and monitoring services for SEP-HCP under an joint incidental-take permit with Bexar County with a wildlife biologist for critical habitat areas.</t>
  </si>
  <si>
    <t>Strategic Plan for Development Services</t>
  </si>
  <si>
    <t>Contract for a consultant to assist staff with reviewing and updating existing processes, goals, and performance measures based on feedback from all relevant stakeholders.</t>
  </si>
  <si>
    <t>EDD</t>
  </si>
  <si>
    <t>Salesforce Update for SBEDA</t>
  </si>
  <si>
    <t>Contract to connect to project information that automatically connects to incentives and finishes in a contract compliance module and SBEDA ordinance updates if/when approved.</t>
  </si>
  <si>
    <t>Publicly Accessible Business Directory/Economic Development Data Portal</t>
  </si>
  <si>
    <t>Contract for a tool for publicly accessible business directory and economic development data.</t>
  </si>
  <si>
    <t>Foreign Direct Investment Database</t>
  </si>
  <si>
    <t>Contract for a tool containing foreign direct investment and international economic information.</t>
  </si>
  <si>
    <t>Construction Grant Administration Services</t>
  </si>
  <si>
    <t>Contract for grant administration services for grants for businesses impacted by construction.</t>
  </si>
  <si>
    <t>Small Business and Entrepreneurial Ecosystem Assessment</t>
  </si>
  <si>
    <t>Contract for the update of the 2020 Small Business and Entrepreneurial Ecosystem Assessment to assess the impacts of the significant resources invested into the ecosystem since that time.</t>
  </si>
  <si>
    <t>Finance</t>
  </si>
  <si>
    <t>Copier Paper for the City's Print Shop</t>
  </si>
  <si>
    <t>Printed Envelopes for the City's Print Shop</t>
  </si>
  <si>
    <t>Cost Allocation Plans</t>
  </si>
  <si>
    <t xml:space="preserve">Contract for Full-Cost Central Services for Cost Allocation Plan, a 2 CFR (Code of Federal Regulations) Part 200 Cost Allocation Plan, and an indirect cost rate plan, that are used for budget for the City as well as charging grants for indirect cost.  Respondent will also develop internal service charges for the Information Technology Services Department, and provide methodologies for charging for other Internal Service Funds, that will allow departments to charge grants and seek reimbursements for assessments. </t>
  </si>
  <si>
    <t>Health</t>
  </si>
  <si>
    <t>Substance Use Disorder (SUD) Outreach &amp; Engagement Guidelines  </t>
  </si>
  <si>
    <t>Contract for the development &amp; dissemination of SUD guidelines. </t>
  </si>
  <si>
    <t xml:space="preserve">Opioid Overdose Prevention Initiative </t>
  </si>
  <si>
    <t>Contract for the support services with cross-sector partners undertaking drug overdose prevention activities.</t>
  </si>
  <si>
    <t>Social Emotional Learning in Summer Programming</t>
  </si>
  <si>
    <t>Contract to deliver social emotional learning curriculums during summer months</t>
  </si>
  <si>
    <t>Class D Pharmacy</t>
  </si>
  <si>
    <t>Contract to provide supervision and management of Metro Health’s Class D Pharmacy, ensuring compliance with all policies and applicable federal, state and local laws and requirements. Contractor responsibilities include but not limited to staffing, compliance, medication management and preparations, labeling and dispensing, consultation and training.</t>
  </si>
  <si>
    <t>Evidence-Based Parenting Curriculum</t>
  </si>
  <si>
    <t>Contract to provide evidence-based parenting classes curriculum for the primary prevention of child abuse and to target families at high risk for child abuse and violence.</t>
  </si>
  <si>
    <t>Undue Medical Debt Services</t>
  </si>
  <si>
    <t>Contract to provide services to community to include purchase of medical debt to alleviate individual's debt.</t>
  </si>
  <si>
    <t>Community Health Worker Mini-Hub Grant Distribution and Support</t>
  </si>
  <si>
    <t>Contract to produce a completed grant application and report; release grant to public for application by community organizations, communicating through website content and community networks.</t>
  </si>
  <si>
    <t>Community Health Worker Hub Evaluation</t>
  </si>
  <si>
    <t>Contract to provide evaluation services to organizations receiving mini grants through Access to Care's Community Health Worker Hub.</t>
  </si>
  <si>
    <t>Web Based Scheduling Application</t>
  </si>
  <si>
    <t>Contract to solicit a web-based application for messaging/appointment scheduling services.</t>
  </si>
  <si>
    <t>HR</t>
  </si>
  <si>
    <t>Post 65 Medical Health Insurance</t>
  </si>
  <si>
    <t xml:space="preserve">Contract for medical health insurance plan for Post-65 retirees. </t>
  </si>
  <si>
    <t>Family and Medical Leave Act (FMLA) Administrative Services for Civilians</t>
  </si>
  <si>
    <t>Contract to administer FMLA claims for civilian employees in coordination with HR.</t>
  </si>
  <si>
    <t>Employee Benefits Consultant Services</t>
  </si>
  <si>
    <t>Contract for consulting services to assist with other post employment benefits (OPEB) reporting, actuarial services for claims projections, and contract renewals, etc.</t>
  </si>
  <si>
    <t>Voluntary Life Insurance</t>
  </si>
  <si>
    <t>Contract for Group Basic Term Life, Accidental Death and Dismemberment (AD&amp;D), and Voluntary Term Life Insurance coverage under the City’s Self-Funded Health Benefits Program.</t>
  </si>
  <si>
    <t>SAPD &amp; SAFD Entrance Examinations and SAPD Promotional Exams Consultant</t>
  </si>
  <si>
    <t xml:space="preserve">Contract for consulting services to assist with Collective Bargaining Agreement (CBA) required exams required by SAPD and SAFD. </t>
  </si>
  <si>
    <t>Background Check for New Employees &amp; Volunteers</t>
  </si>
  <si>
    <t>Contract to provide pre-employment background screening services.</t>
  </si>
  <si>
    <t>Event Services</t>
  </si>
  <si>
    <t>Contract for location and event services for employee appreciation event.</t>
  </si>
  <si>
    <t>Drug Testing for Uniform Employees</t>
  </si>
  <si>
    <t xml:space="preserve">Contract to provide drug testing services for uniform employees for post-accident, random testing, and reasonable suspicion testing. </t>
  </si>
  <si>
    <t>Deferred Compensation Investment Consultant</t>
  </si>
  <si>
    <t xml:space="preserve">Contract for consulting firm to provide   investment management, fund advisory on deferred compensation. </t>
  </si>
  <si>
    <t>ITSD</t>
  </si>
  <si>
    <t>911 Audio Log Recording System</t>
  </si>
  <si>
    <t>Contract for a system that records 911 calls and shares it with relevant agencies.</t>
  </si>
  <si>
    <t>Enterprise Parking Control System</t>
  </si>
  <si>
    <t>Contract for a parking system to allow drivers to enter and pay at the time of exit. The system should include equipment, software, security cabinets, and vehicle identification systems for CCDO and CSEF.</t>
  </si>
  <si>
    <t xml:space="preserve">Incident Management System </t>
  </si>
  <si>
    <t>Contract to provide multiple departments with a capable system for incident management reporting. The software includes a real time dispatch queue and a live mapping feature. This system allows for quick set up and tracking of activities by type, document, or event.</t>
  </si>
  <si>
    <t>Phone Alerting System</t>
  </si>
  <si>
    <t>Contract for a replacement of an existing ringdown alerting system, two-way voice system between Air Traffic Control Tower and the Aircraft Rescue and Fire Fighting station at the Airport; system must satisfy the requirement defined in the FAA Advisory Circular regarding Aircraft Rescue and Fire Fighting Communications.</t>
  </si>
  <si>
    <t>Systems Integration Project (Airport Information Management System - AIMS)</t>
  </si>
  <si>
    <t>Contract for a systems integration, to include airport wide database leveraging enterprise data sharing platform for storing, managing, and dissemination of data.</t>
  </si>
  <si>
    <t>Substance Use Resource Portal</t>
  </si>
  <si>
    <t xml:space="preserve">Contract for a platform with a specialization on substance use services specific to San Antonio; the “Substance Use Resource Portal”, a virtual one-stop shop for assistance finding substance use resources. The Portal will focus on helping individuals find services in the areas including but not limited to prevention, harm reduction, treatment and recovery.  </t>
  </si>
  <si>
    <t>ITSD / Municipal Courts</t>
  </si>
  <si>
    <t>Case Management System</t>
  </si>
  <si>
    <t xml:space="preserve">Contract for a case management system at the Municipal Court. </t>
  </si>
  <si>
    <t>Training Management System</t>
  </si>
  <si>
    <t>Contract for a system for managing training resources, scheduling, curriculum, class registration, and other back-office activities related to training at the Police Academy.</t>
  </si>
  <si>
    <t>Training Records Tracking System</t>
  </si>
  <si>
    <t>Contract for a software system for management and sharing of training records for cadets and officers.</t>
  </si>
  <si>
    <t>Local Business Online Directory</t>
  </si>
  <si>
    <t>Contract for a geographic information systems for the City of San Antonio Economic Development Department’s need for an interactive business directory-listing, community demographic, and economic data online portal for the City and its citizens.</t>
  </si>
  <si>
    <t>Enterprise Point of Sale</t>
  </si>
  <si>
    <t>Contract to replace the current City of San Antonio Point of Sale (POS) system. The POS is an enterprise-wide platform that is used for processing, reporting and managing payment transactions.  The POS is leveraged for all City business where a transaction occurs with a resident / visitor for City provided services.</t>
  </si>
  <si>
    <t>SAP Ariba and SAP S/4Hana Implementation</t>
  </si>
  <si>
    <t>Contract for the implementation of City systems to upgrade to SAP for Ariba and S/4Hana solutions for integration to cover the source-to-pay process, from buying to invoice and payables management.</t>
  </si>
  <si>
    <t xml:space="preserve"> On-Call General Technology Consulting Services for San Antonio Airport System</t>
  </si>
  <si>
    <t xml:space="preserve">Contract to provide to provide comprehensive and specialized Aviation technology planning, design, support project &amp; portfolio management, and consulting services for projects at both the San Antonio International Airport and Stinson Municipal Airport. These contracts may be used for projects eligible for federal grants. </t>
  </si>
  <si>
    <t>Telecommunications Billing Audit and Correction Services</t>
  </si>
  <si>
    <t>Contract for assistance of a qualified Telecommunications Consultant to provide Telecommunications Billing Audit and Correction Services.</t>
  </si>
  <si>
    <t>NHSD</t>
  </si>
  <si>
    <t>Housing Assistance Program Application and Client Management System</t>
  </si>
  <si>
    <t>Contract for an online application and Client Management System database for Housing Assistance programs.</t>
  </si>
  <si>
    <t>Housing Counseling Client Management System</t>
  </si>
  <si>
    <t>Contract for a HUD Approved Client Management System for Housing Counseling Program.</t>
  </si>
  <si>
    <t>Small Scale Home Repair Services</t>
  </si>
  <si>
    <t>Contract for home repair services from qualified nonprofits organizations to complete small scale minor repair projects for households making up to 80% AMI.</t>
  </si>
  <si>
    <t>On-Call Environmental Consulting Services</t>
  </si>
  <si>
    <t xml:space="preserve">Contract for consulting services from qualified state-certified environmental contractors to conduct Lead Inspection Risk Assessments to support the City's Home Rehabilitation and Repair programs. </t>
  </si>
  <si>
    <t>Contract to provide services from qualified developers and/or partner organizations to acquire, rehabilitate or preserve affordable rental housing with a priority for public, income-based deeply affordable housing.  Proposal will include a minimum of 10% of the units for households making up to 30% of Area Median Income (AMI).</t>
  </si>
  <si>
    <t>Permanent Supportive Housing Development</t>
  </si>
  <si>
    <t>Contract to provide services from qualified developers to construct affordable Permanent Supportive Housing for people experiencing homelessness; developers should be able to provide on-site services utilizing a HUD Housing First approach.</t>
  </si>
  <si>
    <t>Homeownership Housing Development Production</t>
  </si>
  <si>
    <t>Contract to provide services from qualified developers to construct or rehabilitate affordable single family homes. The proposed projects should meet the HOME program objective to provide safe, decent, affordable housing to lower-income households at 80% or lower of the area median income.</t>
  </si>
  <si>
    <t>Improving Neighborhood Access Across I-37 (Houston St. to Carolina St.)</t>
  </si>
  <si>
    <t>Contract of services from a qualified consultant to facilitate community engagement, assess existing conditions, develop alternative designs and analyze feasibility. Funding from the USDOT Neighborhood Access and Equity (NAE) Planning Grant aims to improve walkability, safety, and affordable transportation access and will assess the feasibility of mitigating IH-37 to reconnect downtown and the East Side.</t>
  </si>
  <si>
    <t>Lead Abatement Contractor Services</t>
  </si>
  <si>
    <t xml:space="preserve">Contract to implement the federal Lead-Based Paint Poisoning Prevention Act and the federal Residential Lead-Based Paint Hazard Reduction Act for the Owner Occupied Rehabilitation Program and the Green and Healthy Homes Initiative; will solicit for services to perform lead abatement for third-party beneficiaries (qualified homeowners) to create a list of qualified contractors with a goal of having up to 6 qualified and capable lead abatement contractors on the list. </t>
  </si>
  <si>
    <t xml:space="preserve">Professional Services </t>
  </si>
  <si>
    <t>Event Management Services for Property Tax Help Campaign</t>
  </si>
  <si>
    <t>Contract for event coordination and management services to run events associated with the Fiscal Year 2025 Property Tax Help Campaign from March 2025 through May 2025.</t>
  </si>
  <si>
    <t>Direct Services for Property Tax Help</t>
  </si>
  <si>
    <t>Contract for services to host Property tax Help Campaign sessions from March 2025 through May 2025.  The campaign will include in person and virtual sessions to present on property taxes, exemptions and the protest process.</t>
  </si>
  <si>
    <t>ORM</t>
  </si>
  <si>
    <t xml:space="preserve">Insurance Broker of Record &amp; Consulting Services </t>
  </si>
  <si>
    <t xml:space="preserve">Contract for broker of record services, risk management consulting and loss control services. </t>
  </si>
  <si>
    <t>Insurance Appraisal Services</t>
  </si>
  <si>
    <t>Contract for property insurance appraisal services to ensure appropriate valuation of facilities for insurance purposes.</t>
  </si>
  <si>
    <t>Defensive Driving Training Courses</t>
  </si>
  <si>
    <t>Contract to provide defensive driving Train-the-Trainer courses to City employees.</t>
  </si>
  <si>
    <t>OS</t>
  </si>
  <si>
    <t xml:space="preserve">San Antonio Solar For All (SFA) </t>
  </si>
  <si>
    <t xml:space="preserve">Funding to provide direct financial benefit to low-income and energy burdened households. Projects include distributed solar installations on residential and community-supporting rooftops and/or parking lots.  Projects will also include enabling upgrades and battery storage.  </t>
  </si>
  <si>
    <t>Parks</t>
  </si>
  <si>
    <t>Annual Contract for Custodial Services for Parks Facilities</t>
  </si>
  <si>
    <t>Contract for Custodial Services at 42 various Parks facilities throughout the City.</t>
  </si>
  <si>
    <t>Salado Greenway Trail Connection (Salado to Rogers Parkway)</t>
  </si>
  <si>
    <t>On-Call Citywide Electrical Services</t>
  </si>
  <si>
    <t>Contract to provide on-call electrical repair services for City facilities.</t>
  </si>
  <si>
    <t xml:space="preserve">Other Services </t>
  </si>
  <si>
    <t>Annual Contract for Irrigation Services</t>
  </si>
  <si>
    <t>Contract for irrigation services to include design, install, monitor and repair.</t>
  </si>
  <si>
    <t>Annual Contract for Tree Supplies</t>
  </si>
  <si>
    <t>Contract for tree supplies to include gator bags &amp; fertilizer.</t>
  </si>
  <si>
    <t>Woodlawn Lake Coffee Café</t>
  </si>
  <si>
    <t>Contract to manage and operate the Woodlawn Lake Community Room with coffee shop-related services.</t>
  </si>
  <si>
    <t>No Value</t>
  </si>
  <si>
    <t>Waterway Cleaning Services</t>
  </si>
  <si>
    <t>Edwards Aquifer Protection Program (EAPP) GIS Spatial Model Updates</t>
  </si>
  <si>
    <t>Contract to build and update GIS spatial models. The EAPP's model, which is used as a tool to evaluate potential properties as part of its due diligence process.</t>
  </si>
  <si>
    <t>Maverick Creek Greenway (UTSA Blvd to Loop 1604)</t>
  </si>
  <si>
    <t>Leon Creek Greenway (Rim to Raymond Russell Co Park)</t>
  </si>
  <si>
    <t>Huebner Creek to Medical Center Trail &amp; Park Phase 1 (Floyd Curl to Eckert Rd.)</t>
  </si>
  <si>
    <t>Pre-K</t>
  </si>
  <si>
    <t>Family Engagement Consulting Services</t>
  </si>
  <si>
    <t xml:space="preserve">Contract for consultant services to improve family engagement in PreK services. </t>
  </si>
  <si>
    <t>Center for Collaborative Classrooms</t>
  </si>
  <si>
    <t>Contract for consulting services for  framework for professional learning to empower educators to create learning communities where every child thrives and to ensure that all children become fluent readers, skilled writers and critical thinkers.</t>
  </si>
  <si>
    <t xml:space="preserve">Professional Learning Database Management </t>
  </si>
  <si>
    <t xml:space="preserve">Contract for a professional development platform to manage training events, track training data, document assessment results to monitor teachers' growth and to support teachers' credentialing on their career path. </t>
  </si>
  <si>
    <t>Speech and Other Therapy Services</t>
  </si>
  <si>
    <t xml:space="preserve">Contract to provide comprehensive speech and other therapy services to Pre-K students. </t>
  </si>
  <si>
    <t>Water Education Services</t>
  </si>
  <si>
    <t xml:space="preserve">Contract to provide full immersion water safety day program designed and adjusted to teach preschool age children how to be safe around water and learn basic in-the-water skills to stay safe in a swimming, water activity and/or an accidental submersion in a body of water situation. </t>
  </si>
  <si>
    <t>Marketing Materials and Services</t>
  </si>
  <si>
    <t xml:space="preserve">Contract to provide marketing and promotional materials as well as design services and screen-printing utilizing Pre-K 4 SA marketing and branding standards. </t>
  </si>
  <si>
    <t>Mowing and Landscaping Services</t>
  </si>
  <si>
    <t xml:space="preserve">Contract to furnish all labor, equipment, materials, expertise and tools required to perform landscaping, mowing and irrigation inspection and maintenance and repair services for various Pre-K 4 SA locations. </t>
  </si>
  <si>
    <t>Educator Wellness Consultant Services</t>
  </si>
  <si>
    <t>Contract to develop an organizational wellness model that emphasizes positive school cultures that reduce educator burnout and increases staff retention, well-being and student learning.</t>
  </si>
  <si>
    <t>Professional Learning Consultant Services</t>
  </si>
  <si>
    <t>Contract to support the Pre-K 4 SA professional learning division in designing and offering high-quality professional learning for teachers, leaders and programs.</t>
  </si>
  <si>
    <t>Childcare Finder Tool</t>
  </si>
  <si>
    <t xml:space="preserve">Contract to develop custom designed web based childcare search tool.  Contractor will be responsible for discovery, design, programming, implementation and testing, maintenance and stewardship. </t>
  </si>
  <si>
    <t>PWD</t>
  </si>
  <si>
    <t>2025 Pavement Markings Package C</t>
  </si>
  <si>
    <t>Contract for pavement markings Package C.</t>
  </si>
  <si>
    <t>Citywide Intelligent Transportation System (ITS) Improvements</t>
  </si>
  <si>
    <t xml:space="preserve">Contract to install advanced detection and approximately 90 signalized intersections in San Antonio. </t>
  </si>
  <si>
    <t>On-Call Engineering Services for Transportation System Management and Operations</t>
  </si>
  <si>
    <t>Contract for on-call engineering services for traffic signal timing, design, and analysis.</t>
  </si>
  <si>
    <t>FY 2025 Pavement Preservation Pkg 04 - Slurry</t>
  </si>
  <si>
    <t>Contract for repair of a street’s base structure, asphalt surface overlay, wheelchair ramps improvements and any other required work.</t>
  </si>
  <si>
    <t>FY 2025 Task Order Contract for Flatwork &amp; Street Improvements Pkg 4</t>
  </si>
  <si>
    <t>Contract for the construction of sidewalks, driveway approaches, curb, remote curb ramp upgrades, and site restoration.</t>
  </si>
  <si>
    <t xml:space="preserve">2025 Street Rehabilitation TOC Pkg 6 </t>
  </si>
  <si>
    <t>Contract for asphalt milling and overlay, seal coat, base and pavement replacement, cleaning and sealing joints and cracks, curb ramps, concrete curbs, sidewalks, driveways, concrete retaining walls-combination type, speed humps, topsoil, sodding, signage, pavement markings installation, adjusting existing valve boxes and manholes, and any other items required.</t>
  </si>
  <si>
    <t>2025 Street Rehabilitation TOC Pkg 7</t>
  </si>
  <si>
    <t>2025 Street Rehabilitation TOC Pkg 8</t>
  </si>
  <si>
    <t>2025 Street Rehabilitation TOC Pkg 9</t>
  </si>
  <si>
    <t>2025 Street Rehabilitation TOC Pkg 10</t>
  </si>
  <si>
    <t>2025 Street Rehabilitation TOC Pkg 11</t>
  </si>
  <si>
    <t>2025 Street Rehabilitation TOC Pkg 12</t>
  </si>
  <si>
    <t>FY25 Non-Service Alley Improvement TOC</t>
  </si>
  <si>
    <t xml:space="preserve">Elmendorf Lake Dam Improvements </t>
  </si>
  <si>
    <t>Contract for dewatering and dam repairs to Elmendorf Lake Dam.</t>
  </si>
  <si>
    <t>Red Berry Dam Improvements</t>
  </si>
  <si>
    <t>Contract for dewatering and dam repairs to Red Berry Dam.</t>
  </si>
  <si>
    <t>Flood Management Facilities - San Antonio River Tunnel Inlet &amp; Outlet and Alamodome Pump Station Replacement</t>
  </si>
  <si>
    <t>Contract for the replacement of existing pumps at the Flood Management Facilities - San Antonio River Tunnel Inlet &amp; Outlet and Alamodome Pump Station.</t>
  </si>
  <si>
    <t>2025-2026 Task Order Contract for Storm Water Projects</t>
  </si>
  <si>
    <t>Traffic Light Mounting</t>
  </si>
  <si>
    <t>Contract for Traffic Signal Poles.</t>
  </si>
  <si>
    <t>High Intensity Prismatic Sign Sheeting</t>
  </si>
  <si>
    <t>Contract for Sheeting and Reflectors.</t>
  </si>
  <si>
    <t>Annual Contract for Gelled Electrolyte Solar Batteries</t>
  </si>
  <si>
    <t xml:space="preserve">Contract for Gelled Electrolyte solar batteries. </t>
  </si>
  <si>
    <t>Annual Contract for Drilling Wood &amp; Steel Pole</t>
  </si>
  <si>
    <t>Contract for drilling wood and steel pole.</t>
  </si>
  <si>
    <t>Annual Contract for Flex Beam and Guard Post</t>
  </si>
  <si>
    <t xml:space="preserve">Contract for flex beam and guard post. </t>
  </si>
  <si>
    <t>Annual Contract for School Zone Flasher Communication</t>
  </si>
  <si>
    <t xml:space="preserve">Contract for school zone flasher communication. </t>
  </si>
  <si>
    <t>Annual Contract for Traffic Posts &amp; Hardware</t>
  </si>
  <si>
    <t xml:space="preserve">Contract for traffic posts and hardware. </t>
  </si>
  <si>
    <t>FY2024/FY2025 Guardrail Maintenance Task Order Contract Package 1</t>
  </si>
  <si>
    <t>FY2025 Guardrail Maintenance Task Order Contract Package 2</t>
  </si>
  <si>
    <t>Natural Creekway Maintenance</t>
  </si>
  <si>
    <t>Contract to provide maintenance services to the natural creekways along approximately 30 miles of Leon and Salado Creeks and 50 miles of tributary creeks located throughout the City to include on-site mulching services, and debris removal and disposal.</t>
  </si>
  <si>
    <t xml:space="preserve">Contract for maintenance to perform mowing services for City owned Medians. Services shall include but are not limited to mowing, edging, trimming, sweeping and leaf/debris blowing. </t>
  </si>
  <si>
    <t>Concepcion  Park</t>
  </si>
  <si>
    <t>Contract for dog park and related amenities.</t>
  </si>
  <si>
    <t>Eisenhower Park</t>
  </si>
  <si>
    <t>Contract for replacing and upgrading an existing playground.</t>
  </si>
  <si>
    <t>Friesenhahn Park &amp; New Buchsenschutz Park</t>
  </si>
  <si>
    <t>Contract for general site construction including a new parking lot, expanded parking, and pond enhancement.</t>
  </si>
  <si>
    <t>Miller's Pond Park (Community Recreation Center)</t>
  </si>
  <si>
    <t>Contract for general sitework construction, site furnishings, tree plantings, interior restroom renovations and the addition of shade canopy.</t>
  </si>
  <si>
    <t>New Park at Orr Drive and Suzette Avenue</t>
  </si>
  <si>
    <t>Contract for the first construction phase of a new park; general site construction includes parking lot, shade structures, playground surfacing, trees and irrigation.</t>
  </si>
  <si>
    <t>On-Call Building Commissioning Services</t>
  </si>
  <si>
    <t>Contract for on-call building commissioning services related to construction projects citywide.</t>
  </si>
  <si>
    <t>On-Call Cost Estimating</t>
  </si>
  <si>
    <t xml:space="preserve">Contract for on-call cost estimating services related to construction projects citywide. </t>
  </si>
  <si>
    <t>Piper's Meadow Park</t>
  </si>
  <si>
    <t>Contract for the general site construction to include a new Native trail, concrete paving, fitness area, lighting, signage and site furnishings.</t>
  </si>
  <si>
    <t>Texas A&amp;M University Area Streets</t>
  </si>
  <si>
    <t>Contract to construct roadway improvements to include sidewalks, driveway approaches, drainage and other improvements as applicable and within available funding.  This project includes phased improvements to Perimeter Loop Road and a connector road to Mauermann Road.</t>
  </si>
  <si>
    <t>Timber Ridge Park</t>
  </si>
  <si>
    <t xml:space="preserve">Contract for the general site construction to include upgrades to the playground surface and sidewalks, along with a new shade structure and lighting. </t>
  </si>
  <si>
    <t>Wurzbach Road at Vance Jackson (Intersection Improvements)</t>
  </si>
  <si>
    <t>Contract to construct intersection improvements at Wurzbach Road and Vance Jackson Road to include roadway widening and traffic signal upgrades as applicable and within available funding.</t>
  </si>
  <si>
    <t>Animal Veterinary Care Hospital</t>
  </si>
  <si>
    <t>Contract for a new construction approximate 14,500 square foot Animal Care Hospital to include renovate/reconfigure of the 3,000 square feet existing clinic for a total integrated clinic complex located at 4710 TX-151 Highway in Council District 6.</t>
  </si>
  <si>
    <t>Al Forge Park</t>
  </si>
  <si>
    <t>Contract for new lighting, new sidewalks, new shade structure, site furnishings and site irrigation.</t>
  </si>
  <si>
    <t>Comanche Lookout Park</t>
  </si>
  <si>
    <t>Contract for parking expansion, tower rehab, and concrete paving.</t>
  </si>
  <si>
    <t>Dellview Park</t>
  </si>
  <si>
    <t>Contract for accessible upgrades, exercise stations, half-court basketball park furnishings, lighting improvements and tree planting.</t>
  </si>
  <si>
    <t>District 5 Parks</t>
  </si>
  <si>
    <t>Contract for accessible upgrades, park furnishings, playground upgrades, covered handball courts (Escobar Park), lighting improvements and tree planting.</t>
  </si>
  <si>
    <t>Martin Luther King Park</t>
  </si>
  <si>
    <t>Contract for accessible upgrades, basketball court &amp; picnic &amp; splashpad area shade, and parking lot expansion.</t>
  </si>
  <si>
    <t>Pickleball  Recreational Improvements</t>
  </si>
  <si>
    <t>Contract for sports court upgrades in three parks; construction to include demolition, new court pavement, site walls, new court surfacing, site furnishings and lighting.</t>
  </si>
  <si>
    <t>Pickwell Park</t>
  </si>
  <si>
    <t>Contract to include sport court rehabilitation, playground expansion, shade enhancement, sitework and trees and irrigation.</t>
  </si>
  <si>
    <t>Seeling Drainage Phase 4</t>
  </si>
  <si>
    <t>Contract to install an underground storm drain system and associated roadway reconstruction to include curbs, sidewalks, and driveway approaches as applicable and within available funding. This is a multi-phase and Hazard Mitigation Action Plan project.</t>
  </si>
  <si>
    <t>Brookside Outfall (Esma Roadway Area Phase 2)</t>
  </si>
  <si>
    <t xml:space="preserve">Contract for the construction of channel improvements, culvert replacements and associated roadway reconstruction, curbs, and driveway approaches at culvert crossings as applicable and within available funding.  This is a  multi-phase and Hazard Mitigation Action Plan project. </t>
  </si>
  <si>
    <t>Cassiano Park</t>
  </si>
  <si>
    <t xml:space="preserve">Contract for upgrades to an existing pool and includes demolition, new pool and bathhouse with splashpad, fencing, and lighting located at 1728 Potosi Street, Council District 5. </t>
  </si>
  <si>
    <t>Classen Steubing Ranch Park</t>
  </si>
  <si>
    <t>Contract for construction of open play fields; park entry &amp; road signage, parking lots, walkways &amp; trail, utilities, various site furnishing, and landscaping &amp; irrigation.</t>
  </si>
  <si>
    <t>Nani Falcone Park</t>
  </si>
  <si>
    <t>Contract for ballfield relocation, reforestation, soccer field upgrades, concrete plaza and walkways, gravel parking and pathways, solar lighting and fencing.</t>
  </si>
  <si>
    <t>Southside Lions Park</t>
  </si>
  <si>
    <t>Contract for construction of a skate park and plaza with supporting site furnishings.</t>
  </si>
  <si>
    <t>Cuellar Park</t>
  </si>
  <si>
    <t>Contract for the construction of a restroom/concession building as well as ballfield Lighting improvements.</t>
  </si>
  <si>
    <t>District 3 Aquatics Center</t>
  </si>
  <si>
    <t>Contract for new construction of a outdoor aquatics facility to include utilities, parking, sidewalks, pool, bathhouse, lighting and site furnishings located at 3110 Roosevelt, Council District 3.</t>
  </si>
  <si>
    <t>District 3 Police Substation (S. Flores St.)</t>
  </si>
  <si>
    <t>Contract for a new construction of a 26,900 square foot Police Substation located at 8801 S. Flores Street, Council District 3.</t>
  </si>
  <si>
    <t>District 1 Parks &amp; Multigenerational Recreation Facility</t>
  </si>
  <si>
    <t xml:space="preserve">Contract for improvements to facility to include a 7,500 square foot addition to the West End Senior Center and relocation of an existing pavilion located at 1226 NW 18th Street, Council District 1. </t>
  </si>
  <si>
    <t>Military Drive (Sequoia Height to East of Reed Road)</t>
  </si>
  <si>
    <t>Contract to construct roadway improvements to include sidewalks, curbs, driveway approaches, drainage, bicycle facilities, and other improvements as applicable and within available funding.</t>
  </si>
  <si>
    <t xml:space="preserve">District 1 Parks </t>
  </si>
  <si>
    <t xml:space="preserve">Contract for the construction at Olympia, Olmos Basin, Terry Court and Windsor Parks; scope to include bathroom renovation, new sidewalk, new lighting, site furnishings, shade canopies, fencing and play equipment.  </t>
  </si>
  <si>
    <t>District 4 Parks</t>
  </si>
  <si>
    <t>Contract for the construction of general park improvements at  Palo Alto Terrace, Medina Base, Spicewood, and Gateway Terrace Parks.</t>
  </si>
  <si>
    <t>Gardendale Drainage (Wurzbach Road to Bluemel Road)</t>
  </si>
  <si>
    <t>Contract for the installation of an underground storm drain system which may include associated roadway reconstruction, curbs, sidewalks, and driveway approaches as applicable and within available funding.</t>
  </si>
  <si>
    <t>Gardendale Street (Wurzbach Road to Bluemel Road)</t>
  </si>
  <si>
    <t>Contract for the construction of roadway improvements to include sidewalks, curbs, driveway approaches, drainage and other improvements as applicable and within available funding.</t>
  </si>
  <si>
    <t xml:space="preserve">Eisenhauer Rd Northwood-Devonshire Dr Area Drainage Phase IA </t>
  </si>
  <si>
    <t>Contract for channel improvements to relieve flooding to affected areas during major storm events at street crossings.  Project allows for future phases to address street flooding along Devonshire Drive, Seidel Road, Vandiver Road and Eisenhauer Road to include curbs, sidewalks and driveway approaches.</t>
  </si>
  <si>
    <t>Braun Road Sidewalks (Tezel Road to Northwest Loop 1604)</t>
  </si>
  <si>
    <t>Contract to construct a shared-use path on northside of Braun Road from Tezel Road to Northwest Loop 1604 within available funding.</t>
  </si>
  <si>
    <t>Bulverde Road (Green Spring Drive to Redland Road)</t>
  </si>
  <si>
    <t>Contract to construct roadway improvements to include sidewalks, curbs, driveway approaches, drainage, bicycle facilities, and other improvements as applicable and within available funding. This is a multi-phased project.</t>
  </si>
  <si>
    <t>Hays Street Bridge Connections and Eastside Area Streets</t>
  </si>
  <si>
    <t xml:space="preserve">Contract for the project improvements will include street mill and overlay, shared use path, soil cells, pedestrian lighting, trees irrigation, and utility upgrades. </t>
  </si>
  <si>
    <t>Lower French Creek Drainage (Low Bid Lane to Leon Creek)</t>
  </si>
  <si>
    <t>Contract to construct improved low water crossings, driveway culverts, and channel improvements as applicable and within available funding.  This is a Hazard Mitigation Action Plan project.</t>
  </si>
  <si>
    <t>New Medical Center Area Park</t>
  </si>
  <si>
    <t>Contract for general sitework construction to include playground, parking lot, walkways, pavilion, pedestrian bridge, lighting and site furnishings.</t>
  </si>
  <si>
    <t>Southcross Boulevard Phase 2</t>
  </si>
  <si>
    <t>Contract to construct pedestrian improvements to include sidewalks, curbs, driveway approaches, and other improvements as applicable and within available funding. This is a multi-phased project.</t>
  </si>
  <si>
    <t>Abe Lincoln Shared Use Path</t>
  </si>
  <si>
    <t xml:space="preserve">Contract for the construction of a shared use path on Abe Lincoln from Horn to Eckhert. </t>
  </si>
  <si>
    <t>Culebra Park (Area Streets)</t>
  </si>
  <si>
    <t>Contract to construct area roadway improvements to include sidewalks, curbs, driveway approaches, drainage, and other improvements as applicable and within available funding.</t>
  </si>
  <si>
    <t>Evans Road Drainage Phase 1 (East Elm Creek to Masonwood)</t>
  </si>
  <si>
    <t>Contract to install an underground storm drain system and associated roadway reconstruction, curbs, sidewalks, and driveway approaches as applicable and within available funding.</t>
  </si>
  <si>
    <t>Evans Road Phase 1 (East Elm Creek to Masonwood)</t>
  </si>
  <si>
    <t>Contract to construct roadway improvements to include sidewalks, curbs, driveway approaches, drainage, and other improvements as applicable and within available funding.</t>
  </si>
  <si>
    <t>Friedrich Park</t>
  </si>
  <si>
    <t>Contract for the construction of an overflow parking area.</t>
  </si>
  <si>
    <t>Harlandale Park</t>
  </si>
  <si>
    <t>Contract for general sitework construction to include playground equipment, shade structure, paving, site furnishings, planting and irrigation.</t>
  </si>
  <si>
    <t>Medina River Natural Area</t>
  </si>
  <si>
    <t>Contract for general sitework construction to include the  construction of a new staff office building and a new restroom building.</t>
  </si>
  <si>
    <t>Oak Haven Area Drainage (Kentwood Phase 2)</t>
  </si>
  <si>
    <t>Contract to install an underground storm drain system which may include associated reconstruction of the roadway, curbs, sidewalks, and driveway approaches as applicable and within available funding.</t>
  </si>
  <si>
    <t>Perennial Area Streets (Heimer Road to Dutch Myrtle)</t>
  </si>
  <si>
    <t>Contract to reconstruct area roadways, to include sidewalks, curbs, driveway approaches and other improvements as applicable and within available funding.</t>
  </si>
  <si>
    <t>Perennial Drive Area Drainage (Heimer Road to Dutch Myrtle)</t>
  </si>
  <si>
    <t>Pinn Road Shared Use Path</t>
  </si>
  <si>
    <t>Contract for the construction of a shared use path on Pinn Road from Marbach to Brownleaf.</t>
  </si>
  <si>
    <t>Babcock Road (West Hausman to UTSA Boulevard)</t>
  </si>
  <si>
    <t>Covel Road (Ray Ellison Boulevard to Old Pearsall Road)</t>
  </si>
  <si>
    <t>Contract to construct roadway improvements to include driveway approaches, drainage, and other improvements as applicable and within available funding.</t>
  </si>
  <si>
    <t>District 6 Intersection Improvements (Military Drive, Ingram Road and Military Drive West)</t>
  </si>
  <si>
    <t>Contract to construct intersection improvements in Council District 6 to include roadway widening and traffic signal upgrades as applicable and within available funding.</t>
  </si>
  <si>
    <t>Dorsey Drive (Moursund Boulevard to Garnett Avenue)</t>
  </si>
  <si>
    <t>Contract to construct roadway improvements to include sidewalks, curbs, driveway approaches, drainage and other improvements as applicable and within available funding.</t>
  </si>
  <si>
    <t>On-Call Mechanical Electrical and Plumbing Engineering Services</t>
  </si>
  <si>
    <t>Contract for on-call mechanical electrical and plumbing engineering services related to construction projects citywide.</t>
  </si>
  <si>
    <t>Fox Run Area Drainage (Between Fox Peak Drive and Fox Creek)</t>
  </si>
  <si>
    <t xml:space="preserve">Contract to install an interceptor drainage channel and associated improvements as applicable and within available funding. </t>
  </si>
  <si>
    <t>Gilbert Garza Park</t>
  </si>
  <si>
    <t>Contract for shade structure, sidewalk, lighting, planting of native plants and site furnishings.</t>
  </si>
  <si>
    <t>On-Call Asbestos Abatement Services</t>
  </si>
  <si>
    <t>Contract to provide on-call asbestos, mold and lead abatement services for City buildings and capital projects.</t>
  </si>
  <si>
    <t>Contract for on-call services to provide various environmental consulting services, such as environmental risk assessments, subsurface investigations, monitoring of well and soil boring installation, and other services that may be required to support City construction projects, property acquisitions or any other City projects.</t>
  </si>
  <si>
    <t>Vance Jackson (Loop 410 to Adrian Drive)</t>
  </si>
  <si>
    <t>Contract to construct roadway improvements to include sidewalks, curbs, driveway approaches, and traffic improvements as applicable and within available funding.</t>
  </si>
  <si>
    <t>Culebra Road Improvement</t>
  </si>
  <si>
    <t xml:space="preserve">Contract for planning, design, and environmental services for safety and multimodal improvements along an approximately 5-mile segment of Culebra Road from I-410 (Loop 410) to General McMullen Drive. The project will include safety and multimodal complete streets improvements including ADA sidewalks, crossings, dedicated bicycle facilities, transit stops, street trees, traffic calming, and green infrastructure. This is a Rebuilding American Infrastructure with Sustainability and Equity (RAISE) Grant project. </t>
  </si>
  <si>
    <t xml:space="preserve">Wilcox Ave Area Drainage </t>
  </si>
  <si>
    <t>Contract to install an underground storm drain system which may include associated roadway reconstruction, curbs, sidewalks, and driveway approaches as applicable and within available funding.</t>
  </si>
  <si>
    <t>District 9 Traffic and Mobility Improvements (Evans, Hardy Oak and Stone Oak Area)</t>
  </si>
  <si>
    <t>Contract to construct intersection improvements at Stone Oak Parkway at Evans Road and Hardy Oak, and other Stone Oak area intersections to include turn lanes, curbs, sidewalks, driveway approaches, drainage, and traffic improvements as applicable and within available funding.</t>
  </si>
  <si>
    <t>Fire Station #21</t>
  </si>
  <si>
    <t>Contract for a new construction of Fire Station #21 approximately 14,700 square foot facility located at 5537 S. Flores Street in Council District 3.</t>
  </si>
  <si>
    <t>Frio City Rd Outfall Phase I</t>
  </si>
  <si>
    <t xml:space="preserve">Contract to upgrade an underground storm drain system which may include associated roadway reconstruction, curbs, sidewalks, and driveway approaches, as applicable and within available funding. This is a Hazard Mitigation Action Plan project. </t>
  </si>
  <si>
    <t>Kenwood Community Center Replacement</t>
  </si>
  <si>
    <t xml:space="preserve">Contract for a new construction of a 8,000 square foot community center located on 305 Dora Street and in Council District 1. </t>
  </si>
  <si>
    <t>On-Call Facility Programming Services</t>
  </si>
  <si>
    <t xml:space="preserve">Contract for on-call facility programming services related to construction projects citywide. </t>
  </si>
  <si>
    <t>On-Call Structural Engineering Services</t>
  </si>
  <si>
    <t>Contract for on-call structural engineering services related to construction projects citywide.</t>
  </si>
  <si>
    <t>West Broadview Drive &amp; Oakwood Drive Drainage Phase 1</t>
  </si>
  <si>
    <t>Barbara Drive Drainage Phase 3</t>
  </si>
  <si>
    <t>Contract to construct the upgrade of an existing undersized storm drain system to include curbs, sidewalks and driveway approaches as applicable and within available funding.  This is a multi-phase project to relocate the floodplain away from structures.</t>
  </si>
  <si>
    <t>District 9 Traffic and Mobility Improvements (Bitters Road Area)</t>
  </si>
  <si>
    <t>Contract to construct intersection improvements at Bitters Road at Ashton Village Drive - Cutter Green Drive and Bitters Road at Inwood Cove Drive and Rogers Wood to include turn lanes, curbs, sidewalks, driveway approaches, drainage, and traffic improvements as applicable and within available funding.</t>
  </si>
  <si>
    <t>Rittiman Road Grade Separation</t>
  </si>
  <si>
    <r>
      <t>Contract to provide engineering, design and environmental clearance for a railroad grade separation project at District 2.</t>
    </r>
    <r>
      <rPr>
        <sz val="12"/>
        <color rgb="FFFF0000"/>
        <rFont val="Arial"/>
        <family val="2"/>
      </rPr>
      <t xml:space="preserve"> </t>
    </r>
    <r>
      <rPr>
        <sz val="12"/>
        <color rgb="FF000000"/>
        <rFont val="Arial"/>
        <family val="2"/>
      </rPr>
      <t>Rittiman Road at the Union Pacific railroad crossing.</t>
    </r>
  </si>
  <si>
    <t xml:space="preserve">Brackenridge Park Upper Labor &amp; Waterworks Improvements  </t>
  </si>
  <si>
    <t>Contract to provide rehabilitation of the northern-most 6 acres of Brackenridge Park off of Hildebrand Ave., to include cultural resource rehabilitation, including the Waterworks Pumphouse and Raceway, the Upper Labor Dam and Acequia, pedestrian path of travel improvements, Spirit Reach tie-in, landscape and irrigation, lighting, interpretive and wayfinding signage, underground conversion of electrical and telecom services, rewatering plan for Lily Pond, acequia and raceway.</t>
  </si>
  <si>
    <t>Father Roman Community Center Replacement</t>
  </si>
  <si>
    <t>Contract for a new construction of a 10,000 square foot community center, located in Villa Coronado Park, 11030 Ruidosa Street in Council District 3.</t>
  </si>
  <si>
    <t>New Park at Nopal &amp; Gevers Street</t>
  </si>
  <si>
    <t>Contract for general sitework construction include concrete paving, fencing, lighting and tree plantings.</t>
  </si>
  <si>
    <t>Peggy Drive Area Drainage (Eastgate Subdivision)</t>
  </si>
  <si>
    <t>Contract to complete the regrading of an existing earthen channel and installation of an underground storm drain system and associated reconstruction of streets with curbs, sidewalks, and driveway approaches as applicable and within available funding.</t>
  </si>
  <si>
    <t>South Zarzamora Street Overpass at Union Pacific Railroad Phase 2</t>
  </si>
  <si>
    <t>Contract for construction of a railroad overpass on South Zarzamora within available funding.  This is a multi-phased project. Phase 1 will be in conjunction with 2022 Bond project.</t>
  </si>
  <si>
    <t>Woodlawn Lake Park</t>
  </si>
  <si>
    <t>Contract for general site construction adjacent the new splashpad. Includes walkways, lighting, planting and site furnishings.</t>
  </si>
  <si>
    <t>SAFD</t>
  </si>
  <si>
    <t>Personal Protective Equipment (PPE) Application</t>
  </si>
  <si>
    <t xml:space="preserve">Contract for a computerized system that incorporates bar coding for the tracking, reporting, and overall management of the departments personnel protective equipment. </t>
  </si>
  <si>
    <t>Emergency Vehicle Alternators</t>
  </si>
  <si>
    <t>Contract to furnish and/or rebuild alternators, generators, starters, related electronic components, and additional services.</t>
  </si>
  <si>
    <t>Overhead Door Repairs</t>
  </si>
  <si>
    <t>Contract to provide repair parts and services to maintain and/or repair existing overhead doors utilized at various Fire Department facilities.</t>
  </si>
  <si>
    <t xml:space="preserve">Fire Station Sprinkler Inspection and Maintenance Services </t>
  </si>
  <si>
    <t>Contract for internal valve inspections and maintenance of the fire sprinkler systems at various San Antonio Fire Department Fire Stations and Facilities.</t>
  </si>
  <si>
    <t xml:space="preserve">Diesel Exhaust Capture System  </t>
  </si>
  <si>
    <t xml:space="preserve">Fire Station Alerting System Upgrades </t>
  </si>
  <si>
    <t>Contract for a Fire Station alerting system (FSAS) maintenance and support, including future build-out upgrades and Computer Aided Dispatch System (CAD) component maintenance and support.</t>
  </si>
  <si>
    <t>Annual Contract for Absorbents</t>
  </si>
  <si>
    <t>Annual Contract for Work Gloves</t>
  </si>
  <si>
    <t xml:space="preserve"> Pharmaceuticals </t>
  </si>
  <si>
    <t>Medical Supplies and Equipment</t>
  </si>
  <si>
    <t>Bunker Gear</t>
  </si>
  <si>
    <t>Bunker Boots</t>
  </si>
  <si>
    <t>Blood Services</t>
  </si>
  <si>
    <t>Contract to provide scheduled delivery services of blood, blood components,
supplies and other materials.</t>
  </si>
  <si>
    <t>Video Production Services </t>
  </si>
  <si>
    <t>Contract for the development a series of videos to be used during presentations to community partners throughout the region to enhance situational awareness of the Domestic Violence Extremism (DVE) threat as it impacts our youth.</t>
  </si>
  <si>
    <t>American Sign Language Emergency Alert System</t>
  </si>
  <si>
    <t>Contract to develop, maintain and provide the Fire Department with the American Sign Language (ASL) Emergency Alert system. Also consultant will produce and disseminate ASL Emergency Alert System promotional materials for marketing to the disability community. Consultant should deliver a stand alone ASL Emergency Alert System including a database, website portal and public service announcements.</t>
  </si>
  <si>
    <t>Annual Contract for HVAC Preventive Maintenance and Repairs</t>
  </si>
  <si>
    <t>Contract to perform preventive maintenance and repair services of heating, ventilation and air conditioning (HVAC) systems and equipment at various City owned and leased facilities.</t>
  </si>
  <si>
    <t>SAPD</t>
  </si>
  <si>
    <t>Annual Contract for Honda Motorcycle Services, Parts and Labor</t>
  </si>
  <si>
    <t>Annual Contract for BMW Motorcycle Services, Parts and Labor</t>
  </si>
  <si>
    <t xml:space="preserve">Random Drug Testing </t>
  </si>
  <si>
    <t>Contract for random drug and post-accident testing for all officers within SAPD.</t>
  </si>
  <si>
    <t>Department of Public Safety (DPS) Technical Supervisory Services</t>
  </si>
  <si>
    <t>Contract to provide technical supervisory services to SAPD to ensure compliance  with public safety requirements for the  DWI/DUI breathalyzers.</t>
  </si>
  <si>
    <t xml:space="preserve">Department of Public Safety (DPS) Blood Alcohol and Toxicology Analysis </t>
  </si>
  <si>
    <t>Contract to provide SAPD with two (2) full time positions for  blood alcohol and drug toxicology analysis of evidence submitted for department cases.</t>
  </si>
  <si>
    <t>SAPL</t>
  </si>
  <si>
    <t>Annual Contract for Fire Protection and Monitoring Services</t>
  </si>
  <si>
    <t xml:space="preserve">Contract for inspections, testing, and maintenance services for fire sprinklers and fire alarms for Central Library and all Public Library branches. Contract should also provide fire alarm monitoring services. </t>
  </si>
  <si>
    <t>Annual Contract for HVAC Monitoring</t>
  </si>
  <si>
    <t xml:space="preserve">Contract for control and monitoring services for the heating, ventilating, and air conditioning systems at the Central Library, McCreless, Parman, Semmes, Westfall, Forrest Hills, Memorial, Maverick, Bazan, Cody, and Igo branches. </t>
  </si>
  <si>
    <t>Indoor Specialty Furniture and Services</t>
  </si>
  <si>
    <t>Contract to provide the SAPL with a qualified firm to assist with evaluation of library floorplan layouts, recommend, and purchase indoor library specific furniture.</t>
  </si>
  <si>
    <t>Outdoor Specialty Furniture and Services</t>
  </si>
  <si>
    <t>Contract to provide the SAPL with a qualified firm to assist with evaluation of library site plan layouts, recommend, and purchase outdoor library specific furniture.</t>
  </si>
  <si>
    <t>Library Shelving and Services</t>
  </si>
  <si>
    <t xml:space="preserve">Contract to provide the SAPL would like to establish a contract with a qualified firm to assist with development of shelving options for library facilities. SAPL utilizes specialized shelving for library books and other materials made available to the public. </t>
  </si>
  <si>
    <t>PC Reservation and Print Management System</t>
  </si>
  <si>
    <t xml:space="preserve">Contract for a solution for patrons to reserve computer equipment and print materials and documents. </t>
  </si>
  <si>
    <t>Dispensing Equipment Solution</t>
  </si>
  <si>
    <t xml:space="preserve">Contract for a solution that dispenses physical library materials such as books, DVDs, and CDs, as well as laptops to library card holders. Additionally, the Library is seeking an automated locker solution that would allow members of the public to pick up requested library materials at their convenience. </t>
  </si>
  <si>
    <t>Language Learning Database</t>
  </si>
  <si>
    <t xml:space="preserve">Contract for access to a language learning database with a large number of world languages and dialects.   </t>
  </si>
  <si>
    <t>Digital Signage</t>
  </si>
  <si>
    <t>Contract for digital signage for public messaging at all libraries.</t>
  </si>
  <si>
    <t>SWMD</t>
  </si>
  <si>
    <t>On-Call Debris Management Monitoring</t>
  </si>
  <si>
    <t>Contract for pre-event debris management services. Services include to clean-up, demo, removal, reduction and disposal of debris resulting from a natural or man made disaster.</t>
  </si>
  <si>
    <t>Aerial Bucket Trucks Inspection and Service</t>
  </si>
  <si>
    <t>Contract to furnish replacement parts and services for Aerial Bucket equipment, and will be utilized by the SWMD Fleet Maintenance Division to purchase parts and services for in-house repairs on equipment owned and operated by the City of San Antonio.</t>
  </si>
  <si>
    <t>Floor Scrubber Parts and Service</t>
  </si>
  <si>
    <t>Contract to furnish replacement parts and services for Floor Scrubber equipment, and will be utilized by the SWMD Fleet Maintenance Division to purchase parts and services for in-house repairs on equipment owned and operated by the City of San Antonio.</t>
  </si>
  <si>
    <t>Bomag and Liugong Parts</t>
  </si>
  <si>
    <t>Contract to furnish replacement parts for Bomag and Liugong equipment, and will be utilized by the SWMD Fleet Maintenance Division to purchase parts for in-house repairs on equipment owned and operated by the City of San Antonio.</t>
  </si>
  <si>
    <t>Load Master Parts</t>
  </si>
  <si>
    <t>Contract to furnish replacement parts for Load Master equipment, and will be utilized by the SWMD Fleet Maintenance Division to purchase parts for in-house repairs on equipment owned and operated by the City of San Antonio.</t>
  </si>
  <si>
    <t>Battle Motors Parts</t>
  </si>
  <si>
    <t>Contract to furnish replacement parts for Battle Motors equipment, and will be utilized by the SWMD Fleet Maintenance Division to purchase parts for in-house repairs on equipment owned and operated by the City of San Antonio.</t>
  </si>
  <si>
    <t>Peterbilt Parts</t>
  </si>
  <si>
    <t>Contract to furnish replacement parts for Peterbilt equipment, and will be utilized by the SWMD Fleet Maintenance Division to purchase parts for in-house repairs on equipment owned and operated by the City of San Antonio.</t>
  </si>
  <si>
    <t>Rotobec Parts</t>
  </si>
  <si>
    <t>Contract to furnish replacement parts for Rotobec equipment, and will be utilized by the SWMD Fleet Maintenance Division to purchase parts for in-house repairs on equipment owned and operated by the City of San Antonio.</t>
  </si>
  <si>
    <t>Vermeer Parts</t>
  </si>
  <si>
    <t>Contract to furnish replacement parts and services for Vermeer equipment, and will be utilized by the SWMD Fleet Maintenance Division to purchase parts and services for in-house repairs on equipment owned and operated by the City of San Antonio.</t>
  </si>
  <si>
    <t>Hyundai Construction Parts</t>
  </si>
  <si>
    <t>Contract to furnish replacement parts for Hyundai Construction equipment, and will be utilized by the SWMD Fleet Maintenance Division to purchase parts for in-house repairs on equipment owned and operated by the City of San Antonio.</t>
  </si>
  <si>
    <t>Navistar Parts</t>
  </si>
  <si>
    <t>Contract to furnish replacement parts for Navistar equipment, and will be utilized by the SWMD Fleet Maintenance Division to purchase parts for in-house repairs on equipment owned and operated by the City of San Antonio.</t>
  </si>
  <si>
    <t>Gravely Parts and Service</t>
  </si>
  <si>
    <t>Contract to furnish replacement parts and services for Gravely equipment, and will be utilized by the SWMD Fleet Maintenance Division to purchase parts and services for in-house repairs on equipment owned and operated by the City of San Antonio.</t>
  </si>
  <si>
    <t>Hydraulic, Air, Water, Fuel, &amp; Industrial Hose &amp; Fittings</t>
  </si>
  <si>
    <t>Contract to furnish replacement Hydraulic, Air, Water, Fuel, &amp; Industrial Hose &amp; Fittings, and will be utilized by the SWMD Fleet Maintenance Division to purchase parts for in-house repairs on equipment owned and operated by the City of San Antonio.</t>
  </si>
  <si>
    <t>Case Parts</t>
  </si>
  <si>
    <t>Contract to furnish replacement parts for Case equipment, and will be utilized by the SWMD Fleet Maintenance Division to purchase parts for in-house repairs on equipment owned and operated by the City of San Antonio.</t>
  </si>
  <si>
    <t>Caterpillar Parts</t>
  </si>
  <si>
    <t>Contract to furnish replacement parts for Caterpillar equipment, and will be utilized by the SWMD Fleet Maintenance Division to purchase parts for in-house repairs on equipment owned and operated by the City of San Antonio.</t>
  </si>
  <si>
    <t>Tymco Equipment Parts</t>
  </si>
  <si>
    <t>Contract to furnish replacement parts for Tymco equipment, and will be utilized by the SWMD Fleet Maintenance Division to purchase parts for in-house repairs on equipment owned and operated by the City of San Antonio.</t>
  </si>
  <si>
    <t>Wayne Refuse Truck Body Parts</t>
  </si>
  <si>
    <t>Contract to furnish replacement parts for Wayne equipment, and will be utilized by the SWMD Fleet Maintenance Division to purchase parts for in-house repairs on equipment owned and operated by the City of San Antonio.</t>
  </si>
  <si>
    <t>Transp</t>
  </si>
  <si>
    <t>Harry Wurzbach Multimodal Corridor Study</t>
  </si>
  <si>
    <t xml:space="preserve">Contract to conduct arterial planning studies to address safety, congestion, multimodal transportation, future land usage, and economic impact for the selected corridor to better prepare for future, large-scale multimodal projects within the area. </t>
  </si>
  <si>
    <t>Safe Streets for All (SS4A)/Zarzamora Mid-Block Crossings Design</t>
  </si>
  <si>
    <t>Contract for professional engineering services for the design of 8 mid-block crosswalks along Zarzamora Street. This will include federal funds received through the Safe Streets and Roads for All Grant.</t>
  </si>
  <si>
    <t>Transportation Demand Management Services</t>
  </si>
  <si>
    <t xml:space="preserve">Contract to expand commute programs, incentives, and benefits for municipal City employees. </t>
  </si>
  <si>
    <t>Transit-Oriented Development</t>
  </si>
  <si>
    <t>Contract for a plan and program that would incentivize and reduce barriers to development along the ART routes and improve our multi-modal transportation system. The program would explore opportunities to align transit, housing, and economic development initiatives to increase connectivity and sustainable development. </t>
  </si>
  <si>
    <t>Task Order Contract for Transportation Construction Projects - Package 2</t>
  </si>
  <si>
    <t>Marbach Rd. Multimodal Corridor Study</t>
  </si>
  <si>
    <t>West Avenue Multimodal Corridor Study</t>
  </si>
  <si>
    <t>WDO</t>
  </si>
  <si>
    <t>AI Business Services</t>
  </si>
  <si>
    <t>Contract for local education institutions and training providers for artificial intelligence assisted mock interviews and resume development/review.</t>
  </si>
  <si>
    <t>AI Customer Services</t>
  </si>
  <si>
    <t>Contract for service providers to provide chat bot / customer facing services for Ready to Work participants and interested applicants.</t>
  </si>
  <si>
    <t>Case Management Services for Ready to Work</t>
  </si>
  <si>
    <t>Contract for training provider(s) to provide intake, assessment, and case management services with the Ready to Work program.</t>
  </si>
  <si>
    <t>Manufacturing Pre-Employment Bootcamps</t>
  </si>
  <si>
    <t>Contract for local training providers and/or community-based organizations to provide industry-specific training.</t>
  </si>
  <si>
    <t xml:space="preserve"> Construction Pre-Employment Bootcamps</t>
  </si>
  <si>
    <t>WHO</t>
  </si>
  <si>
    <t>Graphic Design Services</t>
  </si>
  <si>
    <t>Contract for Graphic Design Services.</t>
  </si>
  <si>
    <t>Video Services</t>
  </si>
  <si>
    <t>Contract for video services shall include video capture, production, scripting, live stream broadcast, video editing, motion graphics, and other related media services as determined by the World Heritage Office.</t>
  </si>
  <si>
    <t>World Heritage Trail Banners</t>
  </si>
  <si>
    <t>Contract for printing and services to hand and maintaining World Heritage Trail Banners.</t>
  </si>
  <si>
    <t>Annual Contract for NE/NW Stormwater &amp; Median Mowing</t>
  </si>
  <si>
    <t>CMO</t>
  </si>
  <si>
    <t>Executive Program Services for Proposed Sports &amp; Entertainment District</t>
  </si>
  <si>
    <t>CAO</t>
  </si>
  <si>
    <t>Childcare Services</t>
  </si>
  <si>
    <t>Rental Housing Production, Rehabilitation, Preservation and Acquisition</t>
  </si>
  <si>
    <t>Market Street Cycle Track</t>
  </si>
  <si>
    <t>Ready to Work Marketing &amp; Community Outreach Services</t>
  </si>
  <si>
    <t>On-Call Electrical Services Citywide</t>
  </si>
  <si>
    <t>On-Call Electrical Services for San Antonio Airport System</t>
  </si>
  <si>
    <t>D2 Senior Center Design and Conceptual Master Plan</t>
  </si>
  <si>
    <t>Contract for licensed and bonded electrical contractors interested in providing "on-call" commercial electrical repairs and services through an on-call contracting services (OCCS) contract. Trade services shall be for repairs at the San Antonio Airport System (SAAS) which is comprised of San Antonio International Airport and Stinson Municipal Airport.</t>
  </si>
  <si>
    <t xml:space="preserve">Contract for qualified electrical contractors to provide “on call” commercial electrical repair services for electrical systems, equipment, and associated supporting systems through an on call contracting services (OCCS) contract. The Contractor shall furnish the necessary labor, materials, service equipment, tools, transportation, methods of communication, supervision, service reports, supplies, etc. The services required consist of, but are not limited to: electrical on call maintenance, inspection, testing, and repair services for City’s electrical systems, equipment, and supporting components. </t>
  </si>
  <si>
    <t>Administration and Distribution of Funds</t>
  </si>
  <si>
    <t>Contract to distribute funds to organizations implementing initiatives to address key social drivers of health, specifically food insecurity, housing instability, and access to respectful health care (including mental and behavioral health services) in historically underserved communities.</t>
  </si>
  <si>
    <t xml:space="preserve">Contract to provide Executive Program Services for the Proposed Sports &amp; Entertainment District for services as needed for the phased development to included providing strategic programming, phasing and management to ensure the successful completion and commissioning of the Program in compliance with the approved scope, schedule, and budget for anchor projects. </t>
  </si>
  <si>
    <t>Concepcion Park</t>
  </si>
  <si>
    <t>Annual contract to furnish San Antonio Fire Department with the purchase and delivery of 100% Granular Diatomite absorbent.</t>
  </si>
  <si>
    <t>Annual contract to purchase gloves that are utilized by the San Antonio Fire Department firefighters for normal word around the stations, equipment repair, hose and ladder practice, ladder  cleaning, mowing, etc.</t>
  </si>
  <si>
    <t>Annual contract for the purchase and delivery of pharmaceuticals.</t>
  </si>
  <si>
    <t>Annual contract for the purchase and delivery of medical supplies within the categories of airway, syringes and needles, IV supplies, first aid, EMS supplies, and EMS equipment.</t>
  </si>
  <si>
    <t>Annual contract to provide the San Antonio Fire Department with personal protective clothing (PPC) that will be used to maintain and replace damaged gear/protective clothing and to upgrade current Personal Protective Clothing for firefighters to ensure compliance with current National Fire Protection Association (NFPA) rules, regulations, guidelines and standards.</t>
  </si>
  <si>
    <t>Annual contract to provide the San Antonio Fire Department with the purchase and delivery of bunker boots. Fire personnel rely on such footwear to provide protection from the flames and heat encountered during suppression activities.</t>
  </si>
  <si>
    <t>Annual contract for SAPD Fleet Honda motorcycle services, parts and labor.</t>
  </si>
  <si>
    <t xml:space="preserve">Annual contract for SAPD Fleet BMW motorcycle services, parts and labor. </t>
  </si>
  <si>
    <t>Contract to purchase and delivery of bulk copy paper in various sizes for the City's Print Shop Operations.</t>
  </si>
  <si>
    <t xml:space="preserve">Contract for printed envelopes; supplemental printing contract will be managed by the City's Print and Mail Operations. </t>
  </si>
  <si>
    <t>Contract for the construction to include greenway trail and trailhead amenities.</t>
  </si>
  <si>
    <t xml:space="preserve">Contract for rehabilitation of non-service alleys. </t>
  </si>
  <si>
    <t>Contract for storm water projects whose construction may include: storm drain system, channelization, detention ponds, and outfall reconstruction. This work may also include street and alley reconstruction, roadway, and sidewalks.</t>
  </si>
  <si>
    <t>Contract for the construction and repair of guardrails, handrails and any other work required for the completion of the assigned projects located throughout the City.</t>
  </si>
  <si>
    <t xml:space="preserve">Contract to provide plans, specifications, and estimates (PS&amp;E) and construction administration services for the construction of a two-way separated bike facility (cycle track) from Flores Street to IH 37 on Market/Dolorosa, South Alamo, and Commerce Streets to include drainage modifications, traffic signals, pedestrian/bicycle safety lighting, streetscape improvements, signing and pavement markings.  </t>
  </si>
  <si>
    <t>Contract for digital marketing and social media services to include analytics, website design &amp; website content; public relations and communications; creative development &amp; campaigns; and media buys and placement.</t>
  </si>
  <si>
    <t xml:space="preserve">Contract for child care services to support the Early Head Start program. </t>
  </si>
  <si>
    <t>Contract for waterway cleaning services to address debris and trash that collects in 5 high-profile locations in the SA Parks System.</t>
  </si>
  <si>
    <t>Annual contract for safety services associated with Senior Center operations.</t>
  </si>
  <si>
    <t xml:space="preserve">Contract for a design to mitigate a 100-year flood event at Concepcion Creek watershed. </t>
  </si>
  <si>
    <t>Contract for the design and construction administration services for the D2 Senior Center and Conceptual Master Plan.</t>
  </si>
  <si>
    <t xml:space="preserve">Contract for the expansion of the multimodal transportation system through the implementation of projects identified in the following programs: Vision Zero, SA Bikes to include the Bike Network Plan, and Quiet Zones.  </t>
  </si>
  <si>
    <t xml:space="preserve">ConRac Improvements </t>
  </si>
  <si>
    <t xml:space="preserve">Contract to address various issues that have emerged since the ConRac opened, including epoxy flooring failure, poor ventilation in QTA area, spalling concrete, and failing expansion joints. </t>
  </si>
  <si>
    <t>All-Terrain and Utility Task Vehicles (ATV/UTV)</t>
  </si>
  <si>
    <t>Contract for the replacement of all-terrain and utility task vehicles to support departmental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</si>
</sst>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mmm\-yyyy"/>
    <numFmt numFmtId="165" formatCode="[$-409]mmm\-yy;@"/>
    <numFmt numFmtId="166" formatCode="&quot;$&quot;#,##0"/>
    <numFmt numFmtId="167" formatCode="&quot;$&quot;#,##0;[Red]&quot;$&quot;#,##0"/>
    <numFmt numFmtId="168" formatCode="#,##0;[Red]#,##0"/>
  </numFmts>
  <fonts count="41" x14ac:knownFonts="1">
    <font>
      <sz val="10"/>
      <name val="Arial"/>
      <family val="2"/>
    </font>
    <font>
      <sz val="10"/>
      <name val="Arial"/>
      <family val="2"/>
    </font>
    <font>
      <b/>
      <sz val="12"/>
      <color rgb="FFFFFFFF"/>
      <name val="Arial"/>
      <family val="2"/>
    </font>
    <font>
      <sz val="12"/>
      <color theme="1"/>
      <name val="Arial"/>
      <family val="2"/>
    </font>
    <font>
      <sz val="12"/>
      <name val="Arial"/>
      <family val="2"/>
    </font>
    <font>
      <sz val="12"/>
      <color rgb="FF000000"/>
      <name val="Arial"/>
      <family val="2"/>
    </font>
    <font>
      <strike/>
      <sz val="12"/>
      <color rgb="FFFF0000"/>
      <name val="Arial"/>
      <family val="2"/>
    </font>
    <font>
      <sz val="12"/>
      <color rgb="FFFF0000"/>
      <name val="Arial"/>
      <family val="2"/>
    </font>
    <font>
      <strike/>
      <sz val="12"/>
      <name val="Arial"/>
      <family val="2"/>
    </font>
    <font>
      <sz val="10"/>
      <color indexed="8"/>
      <name val="Arial"/>
      <family val="2"/>
    </font>
    <font>
      <sz val="12"/>
      <color indexed="8"/>
      <name val="Arial"/>
      <family val="2"/>
    </font>
    <font>
      <sz val="10"/>
      <name val="Arial"/>
      <family val="2"/>
    </font>
    <font>
      <b/>
      <sz val="10"/>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9"/>
      <color indexed="20"/>
      <name val="Arial"/>
      <family val="2"/>
    </font>
    <font>
      <sz val="9"/>
      <color indexed="48"/>
      <name val="Arial"/>
      <family val="2"/>
    </font>
    <font>
      <b/>
      <sz val="12"/>
      <color indexed="20"/>
      <name val="Arial"/>
      <family val="2"/>
    </font>
    <font>
      <b/>
      <sz val="9"/>
      <color indexed="20"/>
      <name val="Arial"/>
      <family val="2"/>
    </font>
    <font>
      <b/>
      <sz val="18"/>
      <color indexed="62"/>
      <name val="Cambria"/>
      <family val="2"/>
    </font>
    <font>
      <b/>
      <sz val="11"/>
      <color indexed="8"/>
      <name val="Calibri"/>
      <family val="2"/>
    </font>
  </fonts>
  <fills count="40">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indexed="9"/>
        <bgColor indexed="64"/>
      </patternFill>
    </fill>
    <fill>
      <patternFill patternType="solid">
        <fgColor rgb="FF038391"/>
        <bgColor rgb="FF000000"/>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0"/>
        <bgColor indexed="64"/>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style="medium">
        <color indexed="64"/>
      </right>
      <top style="medium">
        <color indexed="64"/>
      </top>
      <bottom style="medium">
        <color indexed="64"/>
      </bottom>
      <diagonal/>
    </border>
    <border>
      <left style="thin">
        <color indexed="51"/>
      </left>
      <right style="thin">
        <color indexed="51"/>
      </right>
      <top/>
      <bottom/>
      <diagonal/>
    </border>
    <border>
      <left/>
      <right/>
      <top style="thin">
        <color indexed="56"/>
      </top>
      <bottom style="double">
        <color indexed="56"/>
      </bottom>
      <diagonal/>
    </border>
  </borders>
  <cellStyleXfs count="205">
    <xf numFmtId="0" fontId="0" fillId="0" borderId="0"/>
    <xf numFmtId="0" fontId="1" fillId="0" borderId="0"/>
    <xf numFmtId="44" fontId="1" fillId="0" borderId="0" applyFont="0" applyFill="0" applyBorder="0" applyAlignment="0" applyProtection="0"/>
    <xf numFmtId="0" fontId="9" fillId="0" borderId="0"/>
    <xf numFmtId="0" fontId="11" fillId="0" borderId="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0" borderId="0" applyNumberFormat="0" applyBorder="0" applyAlignment="0" applyProtection="0"/>
    <xf numFmtId="0" fontId="14" fillId="8"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2"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15"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6" fillId="19" borderId="0" applyNumberFormat="0" applyBorder="0" applyAlignment="0" applyProtection="0"/>
    <xf numFmtId="0" fontId="17" fillId="20" borderId="3" applyNumberFormat="0" applyAlignment="0" applyProtection="0"/>
    <xf numFmtId="0" fontId="18" fillId="21" borderId="4"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2" fillId="0" borderId="0"/>
    <xf numFmtId="9" fontId="12" fillId="0" borderId="0"/>
    <xf numFmtId="167" fontId="13" fillId="0" borderId="1">
      <alignment horizontal="center"/>
    </xf>
    <xf numFmtId="0" fontId="20" fillId="0" borderId="0" applyNumberFormat="0" applyFill="0" applyBorder="0" applyAlignment="0" applyProtection="0"/>
    <xf numFmtId="6" fontId="13" fillId="0" borderId="1">
      <alignment horizontal="right"/>
    </xf>
    <xf numFmtId="0" fontId="21" fillId="10"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11" borderId="3" applyNumberFormat="0" applyAlignment="0" applyProtection="0"/>
    <xf numFmtId="0" fontId="1" fillId="0" borderId="0" applyNumberFormat="0" applyFont="0" applyAlignment="0"/>
    <xf numFmtId="0" fontId="26" fillId="0" borderId="8" applyNumberFormat="0" applyFill="0" applyAlignment="0" applyProtection="0"/>
    <xf numFmtId="0" fontId="27" fillId="11" borderId="0" applyNumberFormat="0" applyBorder="0" applyAlignment="0" applyProtection="0"/>
    <xf numFmtId="0" fontId="1" fillId="0" borderId="0"/>
    <xf numFmtId="0" fontId="19" fillId="8" borderId="9" applyNumberFormat="0" applyFont="0" applyAlignment="0" applyProtection="0"/>
    <xf numFmtId="0" fontId="28" fillId="20" borderId="10" applyNumberFormat="0" applyAlignment="0" applyProtection="0"/>
    <xf numFmtId="38" fontId="12" fillId="0" borderId="0"/>
    <xf numFmtId="38" fontId="12" fillId="0" borderId="0"/>
    <xf numFmtId="38" fontId="1" fillId="0" borderId="0"/>
    <xf numFmtId="38" fontId="1" fillId="0" borderId="0"/>
    <xf numFmtId="168" fontId="13" fillId="0" borderId="1">
      <alignment horizontal="center"/>
    </xf>
    <xf numFmtId="4" fontId="29" fillId="11" borderId="11" applyNumberFormat="0" applyProtection="0">
      <alignment vertical="center"/>
    </xf>
    <xf numFmtId="4" fontId="30" fillId="22" borderId="11" applyNumberFormat="0" applyProtection="0">
      <alignment vertical="center"/>
    </xf>
    <xf numFmtId="4" fontId="29" fillId="22" borderId="11" applyNumberFormat="0" applyProtection="0">
      <alignment horizontal="left" vertical="center" indent="1"/>
    </xf>
    <xf numFmtId="0" fontId="29" fillId="22" borderId="11" applyNumberFormat="0" applyProtection="0">
      <alignment horizontal="left" vertical="top" indent="1"/>
    </xf>
    <xf numFmtId="4" fontId="29" fillId="23" borderId="0" applyNumberFormat="0" applyProtection="0">
      <alignment horizontal="left" vertical="center" indent="1"/>
    </xf>
    <xf numFmtId="4" fontId="9" fillId="12" borderId="11" applyNumberFormat="0" applyProtection="0">
      <alignment horizontal="right" vertical="center"/>
    </xf>
    <xf numFmtId="4" fontId="9" fillId="12" borderId="11" applyNumberFormat="0" applyProtection="0">
      <alignment horizontal="right" vertical="center"/>
    </xf>
    <xf numFmtId="4" fontId="9" fillId="7" borderId="11" applyNumberFormat="0" applyProtection="0">
      <alignment horizontal="right" vertical="center"/>
    </xf>
    <xf numFmtId="4" fontId="9" fillId="7" borderId="11" applyNumberFormat="0" applyProtection="0">
      <alignment horizontal="right" vertical="center"/>
    </xf>
    <xf numFmtId="4" fontId="9" fillId="18" borderId="11" applyNumberFormat="0" applyProtection="0">
      <alignment horizontal="right" vertical="center"/>
    </xf>
    <xf numFmtId="4" fontId="9" fillId="18" borderId="11" applyNumberFormat="0" applyProtection="0">
      <alignment horizontal="right" vertical="center"/>
    </xf>
    <xf numFmtId="4" fontId="9" fillId="14" borderId="11" applyNumberFormat="0" applyProtection="0">
      <alignment horizontal="right" vertical="center"/>
    </xf>
    <xf numFmtId="4" fontId="9" fillId="14" borderId="11" applyNumberFormat="0" applyProtection="0">
      <alignment horizontal="right" vertical="center"/>
    </xf>
    <xf numFmtId="4" fontId="9" fillId="24" borderId="11" applyNumberFormat="0" applyProtection="0">
      <alignment horizontal="right" vertical="center"/>
    </xf>
    <xf numFmtId="4" fontId="9" fillId="24" borderId="11" applyNumberFormat="0" applyProtection="0">
      <alignment horizontal="right" vertical="center"/>
    </xf>
    <xf numFmtId="4" fontId="9" fillId="13" borderId="11" applyNumberFormat="0" applyProtection="0">
      <alignment horizontal="right" vertical="center"/>
    </xf>
    <xf numFmtId="4" fontId="9" fillId="13" borderId="11" applyNumberFormat="0" applyProtection="0">
      <alignment horizontal="right" vertical="center"/>
    </xf>
    <xf numFmtId="4" fontId="9" fillId="25" borderId="11" applyNumberFormat="0" applyProtection="0">
      <alignment horizontal="right" vertical="center"/>
    </xf>
    <xf numFmtId="4" fontId="9" fillId="25" borderId="11" applyNumberFormat="0" applyProtection="0">
      <alignment horizontal="right" vertical="center"/>
    </xf>
    <xf numFmtId="4" fontId="9" fillId="26" borderId="11" applyNumberFormat="0" applyProtection="0">
      <alignment horizontal="right" vertical="center"/>
    </xf>
    <xf numFmtId="4" fontId="9" fillId="26" borderId="11" applyNumberFormat="0" applyProtection="0">
      <alignment horizontal="right" vertical="center"/>
    </xf>
    <xf numFmtId="4" fontId="9" fillId="27" borderId="11" applyNumberFormat="0" applyProtection="0">
      <alignment horizontal="right" vertical="center"/>
    </xf>
    <xf numFmtId="4" fontId="9" fillId="27" borderId="11" applyNumberFormat="0" applyProtection="0">
      <alignment horizontal="right" vertical="center"/>
    </xf>
    <xf numFmtId="4" fontId="29" fillId="28" borderId="12" applyNumberFormat="0" applyProtection="0">
      <alignment horizontal="left" vertical="center" indent="1"/>
    </xf>
    <xf numFmtId="4" fontId="9" fillId="29" borderId="0" applyNumberFormat="0" applyProtection="0">
      <alignment horizontal="left" vertical="center" indent="1"/>
    </xf>
    <xf numFmtId="4" fontId="9" fillId="29" borderId="0" applyNumberFormat="0" applyProtection="0">
      <alignment horizontal="left" vertical="center" indent="1"/>
    </xf>
    <xf numFmtId="4" fontId="31" fillId="30" borderId="0" applyNumberFormat="0" applyProtection="0">
      <alignment horizontal="left" vertical="center" indent="1"/>
    </xf>
    <xf numFmtId="4" fontId="9" fillId="31" borderId="11" applyNumberFormat="0" applyProtection="0">
      <alignment horizontal="right" vertical="center"/>
    </xf>
    <xf numFmtId="4" fontId="9" fillId="31" borderId="11" applyNumberFormat="0" applyProtection="0">
      <alignment horizontal="right" vertical="center"/>
    </xf>
    <xf numFmtId="4" fontId="9" fillId="29" borderId="0" applyNumberFormat="0" applyProtection="0">
      <alignment horizontal="left" vertical="center" indent="1"/>
    </xf>
    <xf numFmtId="4" fontId="9" fillId="23" borderId="0" applyNumberFormat="0" applyProtection="0">
      <alignment horizontal="left" vertical="center" indent="1"/>
    </xf>
    <xf numFmtId="0" fontId="1" fillId="30" borderId="11" applyNumberFormat="0" applyProtection="0">
      <alignment horizontal="left" vertical="center" indent="1"/>
    </xf>
    <xf numFmtId="0" fontId="1" fillId="30" borderId="11" applyNumberFormat="0" applyProtection="0">
      <alignment horizontal="left" vertical="center" indent="1"/>
    </xf>
    <xf numFmtId="0" fontId="1" fillId="30" borderId="11" applyNumberFormat="0" applyProtection="0">
      <alignment horizontal="left" vertical="top" indent="1"/>
    </xf>
    <xf numFmtId="0" fontId="1" fillId="30" borderId="11" applyNumberFormat="0" applyProtection="0">
      <alignment horizontal="left" vertical="top" indent="1"/>
    </xf>
    <xf numFmtId="0" fontId="1" fillId="23" borderId="11" applyNumberFormat="0" applyProtection="0">
      <alignment horizontal="left" vertical="center" indent="1"/>
    </xf>
    <xf numFmtId="0" fontId="1" fillId="23" borderId="11" applyNumberFormat="0" applyProtection="0">
      <alignment horizontal="left" vertical="center" indent="1"/>
    </xf>
    <xf numFmtId="0" fontId="1" fillId="23" borderId="11" applyNumberFormat="0" applyProtection="0">
      <alignment horizontal="left" vertical="top" indent="1"/>
    </xf>
    <xf numFmtId="0" fontId="1" fillId="23" borderId="11" applyNumberFormat="0" applyProtection="0">
      <alignment horizontal="left" vertical="top" indent="1"/>
    </xf>
    <xf numFmtId="0" fontId="1" fillId="32" borderId="11" applyNumberFormat="0" applyProtection="0">
      <alignment horizontal="left" vertical="center" indent="1"/>
    </xf>
    <xf numFmtId="0" fontId="1" fillId="32" borderId="11" applyNumberFormat="0" applyProtection="0">
      <alignment horizontal="left" vertical="center" indent="1"/>
    </xf>
    <xf numFmtId="0" fontId="1" fillId="32" borderId="11" applyNumberFormat="0" applyProtection="0">
      <alignment horizontal="left" vertical="top" indent="1"/>
    </xf>
    <xf numFmtId="0" fontId="1" fillId="32" borderId="11" applyNumberFormat="0" applyProtection="0">
      <alignment horizontal="left" vertical="top" indent="1"/>
    </xf>
    <xf numFmtId="0" fontId="1" fillId="33" borderId="11" applyNumberFormat="0" applyProtection="0">
      <alignment horizontal="left" vertical="center" indent="1"/>
    </xf>
    <xf numFmtId="0" fontId="1" fillId="33" borderId="11" applyNumberFormat="0" applyProtection="0">
      <alignment horizontal="left" vertical="center" indent="1"/>
    </xf>
    <xf numFmtId="0" fontId="1" fillId="33" borderId="11" applyNumberFormat="0" applyProtection="0">
      <alignment horizontal="left" vertical="top" indent="1"/>
    </xf>
    <xf numFmtId="0" fontId="1" fillId="33" borderId="11" applyNumberFormat="0" applyProtection="0">
      <alignment horizontal="left" vertical="top" indent="1"/>
    </xf>
    <xf numFmtId="4" fontId="9" fillId="34" borderId="11" applyNumberFormat="0" applyProtection="0">
      <alignment vertical="center"/>
    </xf>
    <xf numFmtId="4" fontId="9" fillId="34" borderId="11" applyNumberFormat="0" applyProtection="0">
      <alignment vertical="center"/>
    </xf>
    <xf numFmtId="4" fontId="32" fillId="34" borderId="11" applyNumberFormat="0" applyProtection="0">
      <alignment vertical="center"/>
    </xf>
    <xf numFmtId="4" fontId="9" fillId="34" borderId="11" applyNumberFormat="0" applyProtection="0">
      <alignment horizontal="left" vertical="center" indent="1"/>
    </xf>
    <xf numFmtId="4" fontId="9" fillId="34" borderId="11" applyNumberFormat="0" applyProtection="0">
      <alignment horizontal="left" vertical="center" indent="1"/>
    </xf>
    <xf numFmtId="0" fontId="9" fillId="34" borderId="11" applyNumberFormat="0" applyProtection="0">
      <alignment horizontal="left" vertical="top" indent="1"/>
    </xf>
    <xf numFmtId="0" fontId="9" fillId="34" borderId="11" applyNumberFormat="0" applyProtection="0">
      <alignment horizontal="left" vertical="top" indent="1"/>
    </xf>
    <xf numFmtId="4" fontId="9" fillId="29" borderId="11" applyNumberFormat="0" applyProtection="0">
      <alignment horizontal="right" vertical="center"/>
    </xf>
    <xf numFmtId="4" fontId="9" fillId="29" borderId="11" applyNumberFormat="0" applyProtection="0">
      <alignment horizontal="right" vertical="center"/>
    </xf>
    <xf numFmtId="4" fontId="32" fillId="29" borderId="11" applyNumberFormat="0" applyProtection="0">
      <alignment horizontal="right" vertical="center"/>
    </xf>
    <xf numFmtId="4" fontId="9" fillId="31" borderId="11" applyNumberFormat="0" applyProtection="0">
      <alignment horizontal="left" vertical="center" indent="1"/>
    </xf>
    <xf numFmtId="4" fontId="9" fillId="31" borderId="11" applyNumberFormat="0" applyProtection="0">
      <alignment horizontal="left" vertical="center" indent="1"/>
    </xf>
    <xf numFmtId="0" fontId="9" fillId="23" borderId="11" applyNumberFormat="0" applyProtection="0">
      <alignment horizontal="left" vertical="top" indent="1"/>
    </xf>
    <xf numFmtId="0" fontId="9" fillId="23" borderId="11" applyNumberFormat="0" applyProtection="0">
      <alignment horizontal="left" vertical="top" indent="1"/>
    </xf>
    <xf numFmtId="4" fontId="33" fillId="35" borderId="0" applyNumberFormat="0" applyProtection="0">
      <alignment horizontal="left" vertical="center" indent="1"/>
    </xf>
    <xf numFmtId="4" fontId="34" fillId="29" borderId="11" applyNumberFormat="0" applyProtection="0">
      <alignment horizontal="right" vertical="center"/>
    </xf>
    <xf numFmtId="6" fontId="13" fillId="0" borderId="13"/>
    <xf numFmtId="0" fontId="35" fillId="36" borderId="0"/>
    <xf numFmtId="49" fontId="36" fillId="36" borderId="0"/>
    <xf numFmtId="49" fontId="37" fillId="36" borderId="14"/>
    <xf numFmtId="49" fontId="37" fillId="36" borderId="0"/>
    <xf numFmtId="0" fontId="35" fillId="4" borderId="14">
      <protection locked="0"/>
    </xf>
    <xf numFmtId="0" fontId="35" fillId="36" borderId="0"/>
    <xf numFmtId="0" fontId="38" fillId="37" borderId="0"/>
    <xf numFmtId="0" fontId="38" fillId="38" borderId="0"/>
    <xf numFmtId="0" fontId="38" fillId="39" borderId="0"/>
    <xf numFmtId="0" fontId="39" fillId="0" borderId="0" applyNumberFormat="0" applyFill="0" applyBorder="0" applyAlignment="0" applyProtection="0"/>
    <xf numFmtId="0" fontId="40" fillId="0" borderId="15" applyNumberFormat="0" applyFill="0" applyAlignment="0" applyProtection="0"/>
    <xf numFmtId="167" fontId="13" fillId="0" borderId="1">
      <alignment horizontal="center"/>
    </xf>
    <xf numFmtId="0" fontId="26"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applyNumberFormat="0" applyFont="0" applyAlignment="0"/>
    <xf numFmtId="38" fontId="1" fillId="0" borderId="0"/>
    <xf numFmtId="0" fontId="1" fillId="30" borderId="11" applyNumberFormat="0" applyProtection="0">
      <alignment horizontal="left" vertical="center" indent="1"/>
    </xf>
    <xf numFmtId="0" fontId="1" fillId="30" borderId="11" applyNumberFormat="0" applyProtection="0">
      <alignment horizontal="left" vertical="top" indent="1"/>
    </xf>
    <xf numFmtId="0" fontId="1" fillId="23" borderId="11" applyNumberFormat="0" applyProtection="0">
      <alignment horizontal="left" vertical="center" indent="1"/>
    </xf>
    <xf numFmtId="0" fontId="1" fillId="23" borderId="11" applyNumberFormat="0" applyProtection="0">
      <alignment horizontal="left" vertical="top" indent="1"/>
    </xf>
    <xf numFmtId="0" fontId="1" fillId="32" borderId="11" applyNumberFormat="0" applyProtection="0">
      <alignment horizontal="left" vertical="center" indent="1"/>
    </xf>
    <xf numFmtId="0" fontId="1" fillId="32" borderId="11" applyNumberFormat="0" applyProtection="0">
      <alignment horizontal="left" vertical="top" indent="1"/>
    </xf>
    <xf numFmtId="0" fontId="1" fillId="33" borderId="11" applyNumberFormat="0" applyProtection="0">
      <alignment horizontal="left" vertical="center" indent="1"/>
    </xf>
    <xf numFmtId="0" fontId="1" fillId="33" borderId="11" applyNumberFormat="0" applyProtection="0">
      <alignment horizontal="left" vertical="top" indent="1"/>
    </xf>
    <xf numFmtId="44" fontId="1" fillId="0" borderId="0" applyFont="0" applyFill="0" applyBorder="0" applyAlignment="0" applyProtection="0"/>
    <xf numFmtId="9" fontId="12" fillId="0" borderId="0"/>
    <xf numFmtId="38" fontId="12" fillId="0" borderId="0"/>
    <xf numFmtId="38" fontId="1" fillId="0" borderId="0"/>
    <xf numFmtId="38" fontId="1" fillId="0" borderId="0"/>
    <xf numFmtId="4" fontId="9" fillId="12" borderId="11" applyNumberFormat="0" applyProtection="0">
      <alignment horizontal="right" vertical="center"/>
    </xf>
    <xf numFmtId="4" fontId="9" fillId="7" borderId="11" applyNumberFormat="0" applyProtection="0">
      <alignment horizontal="right" vertical="center"/>
    </xf>
    <xf numFmtId="4" fontId="9" fillId="18" borderId="11" applyNumberFormat="0" applyProtection="0">
      <alignment horizontal="right" vertical="center"/>
    </xf>
    <xf numFmtId="4" fontId="9" fillId="14" borderId="11" applyNumberFormat="0" applyProtection="0">
      <alignment horizontal="right" vertical="center"/>
    </xf>
    <xf numFmtId="4" fontId="9" fillId="24" borderId="11" applyNumberFormat="0" applyProtection="0">
      <alignment horizontal="right" vertical="center"/>
    </xf>
    <xf numFmtId="4" fontId="9" fillId="13" borderId="11" applyNumberFormat="0" applyProtection="0">
      <alignment horizontal="right" vertical="center"/>
    </xf>
    <xf numFmtId="4" fontId="9" fillId="25" borderId="11" applyNumberFormat="0" applyProtection="0">
      <alignment horizontal="right" vertical="center"/>
    </xf>
    <xf numFmtId="4" fontId="9" fillId="26" borderId="11" applyNumberFormat="0" applyProtection="0">
      <alignment horizontal="right" vertical="center"/>
    </xf>
    <xf numFmtId="4" fontId="9" fillId="27" borderId="11" applyNumberFormat="0" applyProtection="0">
      <alignment horizontal="right" vertical="center"/>
    </xf>
    <xf numFmtId="4" fontId="9" fillId="29" borderId="0" applyNumberFormat="0" applyProtection="0">
      <alignment horizontal="left" vertical="center" indent="1"/>
    </xf>
    <xf numFmtId="4" fontId="9" fillId="31" borderId="11" applyNumberFormat="0" applyProtection="0">
      <alignment horizontal="right" vertical="center"/>
    </xf>
    <xf numFmtId="0" fontId="1" fillId="30" borderId="11" applyNumberFormat="0" applyProtection="0">
      <alignment horizontal="left" vertical="center" indent="1"/>
    </xf>
    <xf numFmtId="0" fontId="1" fillId="30" borderId="11" applyNumberFormat="0" applyProtection="0">
      <alignment horizontal="left" vertical="center" indent="1"/>
    </xf>
    <xf numFmtId="0" fontId="1" fillId="30" borderId="11" applyNumberFormat="0" applyProtection="0">
      <alignment horizontal="left" vertical="top" indent="1"/>
    </xf>
    <xf numFmtId="0" fontId="1" fillId="30" borderId="11" applyNumberFormat="0" applyProtection="0">
      <alignment horizontal="left" vertical="top" indent="1"/>
    </xf>
    <xf numFmtId="0" fontId="1" fillId="23" borderId="11" applyNumberFormat="0" applyProtection="0">
      <alignment horizontal="left" vertical="center" indent="1"/>
    </xf>
    <xf numFmtId="0" fontId="1" fillId="23" borderId="11" applyNumberFormat="0" applyProtection="0">
      <alignment horizontal="left" vertical="center" indent="1"/>
    </xf>
    <xf numFmtId="0" fontId="1" fillId="23" borderId="11" applyNumberFormat="0" applyProtection="0">
      <alignment horizontal="left" vertical="top" indent="1"/>
    </xf>
    <xf numFmtId="0" fontId="1" fillId="23" borderId="11" applyNumberFormat="0" applyProtection="0">
      <alignment horizontal="left" vertical="top" indent="1"/>
    </xf>
    <xf numFmtId="0" fontId="1" fillId="32" borderId="11" applyNumberFormat="0" applyProtection="0">
      <alignment horizontal="left" vertical="center" indent="1"/>
    </xf>
    <xf numFmtId="0" fontId="1" fillId="32" borderId="11" applyNumberFormat="0" applyProtection="0">
      <alignment horizontal="left" vertical="center" indent="1"/>
    </xf>
    <xf numFmtId="0" fontId="1" fillId="32" borderId="11" applyNumberFormat="0" applyProtection="0">
      <alignment horizontal="left" vertical="top" indent="1"/>
    </xf>
    <xf numFmtId="0" fontId="1" fillId="32" borderId="11" applyNumberFormat="0" applyProtection="0">
      <alignment horizontal="left" vertical="top" indent="1"/>
    </xf>
    <xf numFmtId="0" fontId="1" fillId="33" borderId="11" applyNumberFormat="0" applyProtection="0">
      <alignment horizontal="left" vertical="center" indent="1"/>
    </xf>
    <xf numFmtId="0" fontId="1" fillId="33" borderId="11" applyNumberFormat="0" applyProtection="0">
      <alignment horizontal="left" vertical="center" indent="1"/>
    </xf>
    <xf numFmtId="0" fontId="1" fillId="33" borderId="11" applyNumberFormat="0" applyProtection="0">
      <alignment horizontal="left" vertical="top" indent="1"/>
    </xf>
    <xf numFmtId="0" fontId="1" fillId="33" borderId="11" applyNumberFormat="0" applyProtection="0">
      <alignment horizontal="left" vertical="top" indent="1"/>
    </xf>
    <xf numFmtId="4" fontId="9" fillId="34" borderId="11" applyNumberFormat="0" applyProtection="0">
      <alignment vertical="center"/>
    </xf>
    <xf numFmtId="4" fontId="9" fillId="34" borderId="11" applyNumberFormat="0" applyProtection="0">
      <alignment horizontal="left" vertical="center" indent="1"/>
    </xf>
    <xf numFmtId="0" fontId="9" fillId="34" borderId="11" applyNumberFormat="0" applyProtection="0">
      <alignment horizontal="left" vertical="top" indent="1"/>
    </xf>
    <xf numFmtId="4" fontId="9" fillId="29" borderId="11" applyNumberFormat="0" applyProtection="0">
      <alignment horizontal="right" vertical="center"/>
    </xf>
    <xf numFmtId="4" fontId="9" fillId="31" borderId="11" applyNumberFormat="0" applyProtection="0">
      <alignment horizontal="left" vertical="center" indent="1"/>
    </xf>
    <xf numFmtId="0" fontId="9" fillId="23" borderId="11" applyNumberFormat="0" applyProtection="0">
      <alignment horizontal="left" vertical="top" indent="1"/>
    </xf>
    <xf numFmtId="44" fontId="1" fillId="0" borderId="0" applyFont="0" applyFill="0" applyBorder="0" applyAlignment="0" applyProtection="0"/>
    <xf numFmtId="38" fontId="1" fillId="0" borderId="0"/>
    <xf numFmtId="38" fontId="1" fillId="0" borderId="0"/>
    <xf numFmtId="0" fontId="1" fillId="30" borderId="11" applyNumberFormat="0" applyProtection="0">
      <alignment horizontal="left" vertical="center" indent="1"/>
    </xf>
    <xf numFmtId="0" fontId="1" fillId="30" borderId="11" applyNumberFormat="0" applyProtection="0">
      <alignment horizontal="left" vertical="center" indent="1"/>
    </xf>
    <xf numFmtId="0" fontId="1" fillId="30" borderId="11" applyNumberFormat="0" applyProtection="0">
      <alignment horizontal="left" vertical="top" indent="1"/>
    </xf>
    <xf numFmtId="0" fontId="1" fillId="30" borderId="11" applyNumberFormat="0" applyProtection="0">
      <alignment horizontal="left" vertical="top" indent="1"/>
    </xf>
    <xf numFmtId="0" fontId="1" fillId="23" borderId="11" applyNumberFormat="0" applyProtection="0">
      <alignment horizontal="left" vertical="center" indent="1"/>
    </xf>
    <xf numFmtId="0" fontId="1" fillId="23" borderId="11" applyNumberFormat="0" applyProtection="0">
      <alignment horizontal="left" vertical="center" indent="1"/>
    </xf>
    <xf numFmtId="0" fontId="1" fillId="23" borderId="11" applyNumberFormat="0" applyProtection="0">
      <alignment horizontal="left" vertical="top" indent="1"/>
    </xf>
    <xf numFmtId="0" fontId="1" fillId="23" borderId="11" applyNumberFormat="0" applyProtection="0">
      <alignment horizontal="left" vertical="top" indent="1"/>
    </xf>
    <xf numFmtId="0" fontId="1" fillId="32" borderId="11" applyNumberFormat="0" applyProtection="0">
      <alignment horizontal="left" vertical="center" indent="1"/>
    </xf>
    <xf numFmtId="0" fontId="1" fillId="32" borderId="11" applyNumberFormat="0" applyProtection="0">
      <alignment horizontal="left" vertical="center" indent="1"/>
    </xf>
    <xf numFmtId="0" fontId="1" fillId="32" borderId="11" applyNumberFormat="0" applyProtection="0">
      <alignment horizontal="left" vertical="top" indent="1"/>
    </xf>
    <xf numFmtId="0" fontId="1" fillId="32" borderId="11" applyNumberFormat="0" applyProtection="0">
      <alignment horizontal="left" vertical="top" indent="1"/>
    </xf>
    <xf numFmtId="0" fontId="1" fillId="33" borderId="11" applyNumberFormat="0" applyProtection="0">
      <alignment horizontal="left" vertical="center" indent="1"/>
    </xf>
    <xf numFmtId="0" fontId="1" fillId="33" borderId="11" applyNumberFormat="0" applyProtection="0">
      <alignment horizontal="left" vertical="center" indent="1"/>
    </xf>
    <xf numFmtId="0" fontId="1" fillId="33" borderId="11" applyNumberFormat="0" applyProtection="0">
      <alignment horizontal="left" vertical="top" indent="1"/>
    </xf>
    <xf numFmtId="0" fontId="1" fillId="33" borderId="11" applyNumberFormat="0" applyProtection="0">
      <alignment horizontal="left" vertical="top" indent="1"/>
    </xf>
  </cellStyleXfs>
  <cellXfs count="69">
    <xf numFmtId="0" fontId="0" fillId="0" borderId="0" xfId="0"/>
    <xf numFmtId="0" fontId="3" fillId="0" borderId="0" xfId="0" applyFont="1" applyAlignment="1">
      <alignment wrapText="1"/>
    </xf>
    <xf numFmtId="0" fontId="4" fillId="0" borderId="1" xfId="0" applyFont="1" applyBorder="1" applyAlignment="1">
      <alignment horizontal="center" vertical="center" wrapText="1"/>
    </xf>
    <xf numFmtId="164" fontId="4" fillId="0" borderId="1" xfId="1" applyNumberFormat="1" applyFont="1" applyBorder="1" applyAlignment="1">
      <alignment horizontal="center" vertical="center" wrapText="1"/>
    </xf>
    <xf numFmtId="0" fontId="4" fillId="2" borderId="1" xfId="0" applyFont="1" applyFill="1" applyBorder="1" applyAlignment="1">
      <alignment horizontal="left" vertical="center" wrapText="1"/>
    </xf>
    <xf numFmtId="6" fontId="4" fillId="0" borderId="1" xfId="0" applyNumberFormat="1" applyFont="1" applyBorder="1" applyAlignment="1">
      <alignment horizontal="center" vertical="center" wrapText="1"/>
    </xf>
    <xf numFmtId="0" fontId="4" fillId="0" borderId="0" xfId="0" applyFont="1" applyAlignment="1">
      <alignment wrapText="1"/>
    </xf>
    <xf numFmtId="165" fontId="4" fillId="0" borderId="1" xfId="1" applyNumberFormat="1" applyFont="1" applyBorder="1" applyAlignment="1">
      <alignment horizontal="center" vertical="center" wrapText="1"/>
    </xf>
    <xf numFmtId="0" fontId="3" fillId="3" borderId="1" xfId="0" applyFont="1" applyFill="1" applyBorder="1" applyAlignment="1">
      <alignment horizontal="left" vertical="center" wrapText="1"/>
    </xf>
    <xf numFmtId="166" fontId="4" fillId="0" borderId="1" xfId="1" applyNumberFormat="1" applyFont="1" applyBorder="1" applyAlignment="1">
      <alignment horizontal="center" vertical="center" wrapText="1"/>
    </xf>
    <xf numFmtId="164" fontId="4" fillId="4" borderId="1" xfId="1" applyNumberFormat="1" applyFont="1" applyFill="1" applyBorder="1" applyAlignment="1">
      <alignment horizontal="center" vertical="center" wrapText="1"/>
    </xf>
    <xf numFmtId="0" fontId="4" fillId="0" borderId="1" xfId="1" applyFont="1" applyBorder="1" applyAlignment="1">
      <alignment horizontal="left" vertical="center" wrapText="1"/>
    </xf>
    <xf numFmtId="165" fontId="5"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164" fontId="5" fillId="4" borderId="1" xfId="1"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Alignment="1">
      <alignment wrapText="1"/>
    </xf>
    <xf numFmtId="0" fontId="5" fillId="0" borderId="1" xfId="1" applyFont="1" applyBorder="1" applyAlignment="1">
      <alignment horizontal="left" vertical="center" wrapText="1"/>
    </xf>
    <xf numFmtId="166" fontId="5" fillId="0" borderId="1" xfId="1" applyNumberFormat="1" applyFont="1" applyBorder="1" applyAlignment="1">
      <alignment horizontal="center" vertical="center" wrapText="1"/>
    </xf>
    <xf numFmtId="0" fontId="5" fillId="2" borderId="1" xfId="0" applyFont="1" applyFill="1" applyBorder="1" applyAlignment="1">
      <alignment horizontal="left" vertical="center" wrapText="1"/>
    </xf>
    <xf numFmtId="0" fontId="6" fillId="0" borderId="0" xfId="0" applyFont="1" applyAlignment="1">
      <alignment wrapText="1"/>
    </xf>
    <xf numFmtId="0" fontId="7" fillId="0" borderId="0" xfId="0" applyFont="1" applyAlignment="1">
      <alignment wrapText="1"/>
    </xf>
    <xf numFmtId="0" fontId="3" fillId="0" borderId="1" xfId="1" applyFont="1" applyBorder="1" applyAlignment="1">
      <alignment horizontal="left" vertical="center" wrapText="1"/>
    </xf>
    <xf numFmtId="16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wrapText="1"/>
    </xf>
    <xf numFmtId="6"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wrapText="1"/>
    </xf>
    <xf numFmtId="0" fontId="4" fillId="0" borderId="1" xfId="0" applyFont="1" applyBorder="1" applyAlignment="1">
      <alignment horizontal="left" vertical="top" wrapText="1"/>
    </xf>
    <xf numFmtId="0" fontId="4" fillId="0" borderId="0" xfId="0" applyFont="1" applyAlignment="1">
      <alignment horizontal="center" wrapText="1"/>
    </xf>
    <xf numFmtId="0" fontId="3" fillId="0" borderId="1" xfId="0" applyFont="1" applyBorder="1" applyAlignment="1">
      <alignment horizontal="left" vertical="center" wrapText="1"/>
    </xf>
    <xf numFmtId="166" fontId="4" fillId="0" borderId="1" xfId="0" applyNumberFormat="1" applyFont="1" applyBorder="1" applyAlignment="1">
      <alignment horizontal="center" vertical="center" wrapText="1"/>
    </xf>
    <xf numFmtId="164" fontId="4" fillId="3"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165" fontId="3" fillId="0" borderId="1" xfId="1" applyNumberFormat="1" applyFont="1" applyBorder="1" applyAlignment="1">
      <alignment horizontal="center" vertical="center" wrapText="1"/>
    </xf>
    <xf numFmtId="0" fontId="4" fillId="3" borderId="1" xfId="0" applyFont="1" applyFill="1" applyBorder="1" applyAlignment="1">
      <alignment horizontal="left" vertical="center" wrapText="1"/>
    </xf>
    <xf numFmtId="165" fontId="4" fillId="0" borderId="1" xfId="1" applyNumberFormat="1" applyFont="1" applyBorder="1" applyAlignment="1">
      <alignment horizontal="center" vertical="top" wrapText="1"/>
    </xf>
    <xf numFmtId="166" fontId="5" fillId="0" borderId="1" xfId="0" applyNumberFormat="1" applyFont="1" applyBorder="1" applyAlignment="1">
      <alignment horizontal="center" vertical="center" wrapText="1"/>
    </xf>
    <xf numFmtId="0" fontId="8" fillId="0" borderId="0" xfId="0" applyFont="1" applyAlignment="1">
      <alignment wrapText="1"/>
    </xf>
    <xf numFmtId="0" fontId="4" fillId="0" borderId="0" xfId="0" applyFont="1" applyAlignment="1">
      <alignment horizontal="left" vertical="center" wrapText="1"/>
    </xf>
    <xf numFmtId="166" fontId="4" fillId="3" borderId="1" xfId="1" applyNumberFormat="1" applyFont="1" applyFill="1" applyBorder="1" applyAlignment="1">
      <alignment horizontal="center" vertical="center" wrapText="1"/>
    </xf>
    <xf numFmtId="166" fontId="5" fillId="0" borderId="1" xfId="2" applyNumberFormat="1" applyFont="1" applyFill="1" applyBorder="1" applyAlignment="1">
      <alignment horizontal="center" vertical="center" wrapText="1"/>
    </xf>
    <xf numFmtId="6" fontId="4" fillId="2" borderId="1" xfId="0" applyNumberFormat="1" applyFont="1" applyFill="1" applyBorder="1" applyAlignment="1">
      <alignment horizontal="center" vertical="center" wrapText="1"/>
    </xf>
    <xf numFmtId="164" fontId="5" fillId="0" borderId="1" xfId="1" applyNumberFormat="1" applyFont="1" applyBorder="1" applyAlignment="1">
      <alignment horizontal="center" vertical="center" wrapText="1"/>
    </xf>
    <xf numFmtId="0" fontId="10" fillId="3" borderId="1" xfId="3"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0" borderId="2" xfId="0" applyFont="1" applyBorder="1" applyAlignment="1">
      <alignment horizontal="center" vertical="center" wrapText="1"/>
    </xf>
    <xf numFmtId="166" fontId="4" fillId="0" borderId="0" xfId="0" applyNumberFormat="1" applyFont="1" applyAlignment="1">
      <alignment horizontal="center" vertical="center" wrapText="1"/>
    </xf>
    <xf numFmtId="0" fontId="2" fillId="5" borderId="1" xfId="0" applyFont="1" applyFill="1" applyBorder="1" applyAlignment="1">
      <alignment horizontal="center" vertical="center" wrapText="1"/>
    </xf>
    <xf numFmtId="0" fontId="3" fillId="3" borderId="0" xfId="0" applyFont="1" applyFill="1" applyAlignment="1">
      <alignment horizontal="left" vertical="center" wrapText="1"/>
    </xf>
    <xf numFmtId="166" fontId="4"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7" fontId="4" fillId="0" borderId="1" xfId="0" applyNumberFormat="1" applyFont="1" applyBorder="1" applyAlignment="1">
      <alignment horizontal="center" vertical="center" wrapText="1"/>
    </xf>
    <xf numFmtId="166" fontId="4" fillId="3" borderId="1" xfId="0" applyNumberFormat="1" applyFont="1" applyFill="1" applyBorder="1" applyAlignment="1">
      <alignment horizontal="center" vertical="center" wrapText="1"/>
    </xf>
    <xf numFmtId="0" fontId="4" fillId="0" borderId="0" xfId="0" applyFont="1" applyBorder="1" applyAlignment="1">
      <alignment wrapText="1"/>
    </xf>
    <xf numFmtId="0" fontId="7" fillId="0" borderId="0" xfId="0" applyFont="1" applyBorder="1" applyAlignment="1">
      <alignment wrapText="1"/>
    </xf>
    <xf numFmtId="165" fontId="4" fillId="0" borderId="0" xfId="1" applyNumberFormat="1" applyFont="1" applyBorder="1" applyAlignment="1">
      <alignment horizontal="center" vertical="center" wrapText="1"/>
    </xf>
    <xf numFmtId="0" fontId="4" fillId="0" borderId="0" xfId="1" applyFont="1" applyBorder="1" applyAlignment="1">
      <alignment horizontal="left" vertical="center" wrapText="1"/>
    </xf>
    <xf numFmtId="6" fontId="5" fillId="0" borderId="1" xfId="0" applyNumberFormat="1" applyFont="1" applyFill="1" applyBorder="1" applyAlignment="1">
      <alignment horizontal="center" vertical="center" wrapText="1"/>
    </xf>
    <xf numFmtId="166" fontId="4" fillId="0" borderId="1" xfId="1" applyNumberFormat="1" applyFont="1" applyFill="1" applyBorder="1" applyAlignment="1">
      <alignment horizontal="center" vertical="center" wrapText="1"/>
    </xf>
  </cellXfs>
  <cellStyles count="205">
    <cellStyle name="20% - Accent1 2" xfId="5" xr:uid="{20FA3F10-4044-4E3D-B884-A60CD469354A}"/>
    <cellStyle name="20% - Accent2 2" xfId="6" xr:uid="{06655B3E-FF12-498C-948F-0ED72079B0C4}"/>
    <cellStyle name="20% - Accent3 2" xfId="7" xr:uid="{CA963E1B-ED02-4A70-A087-179688A33ACA}"/>
    <cellStyle name="20% - Accent4 2" xfId="8" xr:uid="{CA4FBE99-0EDB-4946-A8C5-85A2B413198E}"/>
    <cellStyle name="20% - Accent5 2" xfId="9" xr:uid="{28D41BD0-876A-4FF4-AF3D-062112F9CCD2}"/>
    <cellStyle name="20% - Accent6 2" xfId="10" xr:uid="{FA827E83-E265-4CE4-84E0-E28DD89DC4CB}"/>
    <cellStyle name="40% - Accent1 2" xfId="11" xr:uid="{F6F08CB2-A46E-4C6F-93C0-75ADDF6DD9AD}"/>
    <cellStyle name="40% - Accent2 2" xfId="12" xr:uid="{505BD2BD-0610-42E6-A87B-BADDD8A2C24E}"/>
    <cellStyle name="40% - Accent3 2" xfId="13" xr:uid="{E801D711-4202-4C7C-8DBD-D05C791107B4}"/>
    <cellStyle name="40% - Accent4 2" xfId="14" xr:uid="{2B86986D-A589-400E-9ED2-1BDC077C0A99}"/>
    <cellStyle name="40% - Accent5 2" xfId="15" xr:uid="{9047EA0A-73A4-4AC4-9DEE-6F201653782F}"/>
    <cellStyle name="40% - Accent6 2" xfId="16" xr:uid="{4B206C60-CEDC-4D6B-869B-2676D562F8B8}"/>
    <cellStyle name="60% - Accent1 2" xfId="17" xr:uid="{E3C99813-08F3-47C2-B930-41CA5A2D29F4}"/>
    <cellStyle name="60% - Accent2 2" xfId="18" xr:uid="{DDD36367-521C-4F27-B89A-82DAAE6F9509}"/>
    <cellStyle name="60% - Accent3 2" xfId="19" xr:uid="{3A00E2E2-97B5-43EA-BBD2-1EBCE7634764}"/>
    <cellStyle name="60% - Accent4 2" xfId="20" xr:uid="{6EDAA9F3-1867-489E-BA3A-4AF505AD0707}"/>
    <cellStyle name="60% - Accent5 2" xfId="21" xr:uid="{427C6507-570A-4AC8-A203-B1E90C6B3FBF}"/>
    <cellStyle name="60% - Accent6 2" xfId="22" xr:uid="{9064BFCD-6D4A-4BA6-8252-C2047D274720}"/>
    <cellStyle name="Accent1 2" xfId="23" xr:uid="{10298DE4-F3A8-4BBA-B342-1223495BAABF}"/>
    <cellStyle name="Accent2 2" xfId="24" xr:uid="{6DC2D219-F461-46A4-B4F5-B48E503A57E8}"/>
    <cellStyle name="Accent3 2" xfId="25" xr:uid="{AAFE81FB-72C9-4943-B250-89FD15211E93}"/>
    <cellStyle name="Accent4 2" xfId="26" xr:uid="{FD05A6FB-3037-4A74-B534-F2DA6EB610DF}"/>
    <cellStyle name="Accent5 2" xfId="27" xr:uid="{E809BE0B-56EA-4225-9D80-2DA203B23B41}"/>
    <cellStyle name="Accent6 2" xfId="28" xr:uid="{12650E8B-8B81-4BC7-A1C7-EACC038AAB65}"/>
    <cellStyle name="Bad 2" xfId="29" xr:uid="{AD2E3CCF-E7AC-4570-9874-5D3AAE2EC041}"/>
    <cellStyle name="Calculation 2" xfId="30" xr:uid="{CBEF62CA-E28B-4321-A17D-834014C86346}"/>
    <cellStyle name="Check Cell 2" xfId="31" xr:uid="{4543E790-FEB1-46EF-AEC1-08869522894B}"/>
    <cellStyle name="Currency 2" xfId="32" xr:uid="{0AA6C2ED-BCA5-405E-978F-A6E83CD63BF4}"/>
    <cellStyle name="Currency 2 2" xfId="33" xr:uid="{FD813754-6A13-4CE7-9302-0667FE2C8C58}"/>
    <cellStyle name="Currency 2 2 2" xfId="2" xr:uid="{7F522D28-ED30-4A26-B5E0-A094124A9EE5}"/>
    <cellStyle name="Currency 2 3" xfId="135" xr:uid="{89B96DF2-F495-4C84-8001-8E42F9B1C1D5}"/>
    <cellStyle name="Currency 3" xfId="34" xr:uid="{8A5C436B-B72A-4743-83FA-1DB6792CA55B}"/>
    <cellStyle name="Currency 3 2" xfId="136" xr:uid="{B3DAD3CD-7B6F-47DC-8358-5A9378E13410}"/>
    <cellStyle name="Currency 4" xfId="35" xr:uid="{312AC54B-1F50-485D-9FA2-19BE6652D24D}"/>
    <cellStyle name="Currency 4 2" xfId="137" xr:uid="{4B7E503F-0C1F-47B7-882C-B5180A38B09D}"/>
    <cellStyle name="Currency 4 2 2" xfId="148" xr:uid="{53CEF70F-BF2E-4F02-AD3E-E66DC00EF8FA}"/>
    <cellStyle name="Currency 4 2 2 2" xfId="186" xr:uid="{F1A3275A-1A15-4C2C-B939-33E2C17D4CC3}"/>
    <cellStyle name="Currency(0)" xfId="36" xr:uid="{46858022-92AE-438A-8286-040842DA1F95}"/>
    <cellStyle name="Currency(0) 2" xfId="37" xr:uid="{6BD4260B-BA9A-4B98-9C8C-39C7BC1A127C}"/>
    <cellStyle name="Currency(0)_FY14 1st Six Months" xfId="149" xr:uid="{AD8F4BF0-2C79-4D47-8FBB-9834DC3A7B86}"/>
    <cellStyle name="Dollar" xfId="38" xr:uid="{84995403-2B3A-4158-96BE-8A9C7889FF27}"/>
    <cellStyle name="Explanatory Text 2" xfId="39" xr:uid="{F7024120-E44E-48C0-BE89-3452FBA2EE6A}"/>
    <cellStyle name="Ext. Cost" xfId="40" xr:uid="{E956DE61-08C5-494A-B97C-A0C63DBAD8D9}"/>
    <cellStyle name="Good 2" xfId="41" xr:uid="{2378165B-BB4B-4441-BB20-B4B2DBF81F4B}"/>
    <cellStyle name="Heading 1 2" xfId="42" xr:uid="{269A8137-BDEE-49AD-8490-43997BCA5441}"/>
    <cellStyle name="Heading 2 2" xfId="43" xr:uid="{1C0D8EAC-2205-4B11-A312-8898AC554982}"/>
    <cellStyle name="Heading 3 2" xfId="44" xr:uid="{BB10CB58-35EE-4C72-A619-F6A7689F7A33}"/>
    <cellStyle name="Heading 4 2" xfId="45" xr:uid="{9B046871-1304-4D6E-9355-926C697FED3C}"/>
    <cellStyle name="Input 2" xfId="46" xr:uid="{E62D94DD-CB69-49E7-B0DA-90867BCB3D8E}"/>
    <cellStyle name="Ken" xfId="47" xr:uid="{BA265404-063E-4175-81CA-47451CE33C7A}"/>
    <cellStyle name="Ken 2" xfId="138" xr:uid="{A8506885-887D-4E78-97F1-23C3E75AE48C}"/>
    <cellStyle name="Linked Cell 2" xfId="48" xr:uid="{B1AC424A-0544-4697-8724-B310E9EB8E0E}"/>
    <cellStyle name="Neutral 2" xfId="49" xr:uid="{E9A4DA97-00B4-4AFB-A42F-FD13E3231AE6}"/>
    <cellStyle name="Normal" xfId="0" builtinId="0"/>
    <cellStyle name="Normal 2" xfId="50" xr:uid="{3EBB1428-4745-42E4-979C-45A5634DCA90}"/>
    <cellStyle name="Normal 2 2" xfId="1" xr:uid="{F63CDF7F-2234-470B-8487-49D314F975C1}"/>
    <cellStyle name="Normal 3" xfId="4" xr:uid="{8B8D0ACC-DA1F-480B-AC1E-8EE3C6A9CFF0}"/>
    <cellStyle name="Normal_Sheet3" xfId="3" xr:uid="{AFAA0986-79E6-4B4E-9708-B9AB60E41D35}"/>
    <cellStyle name="Note 2" xfId="51" xr:uid="{94C72EB1-9BF6-452A-AE7E-A1A9053814A2}"/>
    <cellStyle name="Output 2" xfId="52" xr:uid="{0891AEFE-CE81-4C5C-AA1E-2F40126D8D85}"/>
    <cellStyle name="Percent [00.00%}" xfId="53" xr:uid="{4FA40620-6A44-4BE5-B66B-9130C16D1B90}"/>
    <cellStyle name="Percent [00.00%} 2" xfId="54" xr:uid="{4C125A34-CF1C-4EF6-ACAD-423612C8D85E}"/>
    <cellStyle name="Percent [00.00%}_FY14 1st Six Months" xfId="150" xr:uid="{88ED1589-910C-4F4C-90A5-B6105606F927}"/>
    <cellStyle name="Percentage [00.00%]" xfId="55" xr:uid="{EBFE7E96-9C97-406F-92D5-05D5F420E616}"/>
    <cellStyle name="Percentage [00.00%] 2" xfId="56" xr:uid="{8E9D1247-8D51-4CA6-A397-A2B66321283D}"/>
    <cellStyle name="Percentage [00.00%] 2 2" xfId="139" xr:uid="{7E960853-F642-4B13-8261-094CD7F122F3}"/>
    <cellStyle name="Percentage [00.00%] 2 2 2" xfId="152" xr:uid="{78EA344B-BE30-4448-BD43-FE7E9A21314D}"/>
    <cellStyle name="Percentage [00.00%] 2 2 2 2" xfId="188" xr:uid="{68E6251B-806A-4DC3-A6D6-6C9012442B47}"/>
    <cellStyle name="Percentage [00.00%] 3" xfId="151" xr:uid="{6A782152-D6C7-4F00-80AC-63B9A9CC86E2}"/>
    <cellStyle name="Percentage [00.00%] 3 2" xfId="187" xr:uid="{D4C3FCD3-D707-45AF-8ECE-5207841060A0}"/>
    <cellStyle name="Quantity" xfId="57" xr:uid="{F3AFBC64-4DBB-41CF-9402-F9A8D2AA8D74}"/>
    <cellStyle name="SAPBEXaggData" xfId="58" xr:uid="{4BD23C27-CEAA-4FBC-8557-65691E57CC06}"/>
    <cellStyle name="SAPBEXaggDataEmph" xfId="59" xr:uid="{46A0EF23-9A84-44F3-9330-7F7080633245}"/>
    <cellStyle name="SAPBEXaggItem" xfId="60" xr:uid="{7E35C229-8598-46E2-B5CE-95A892C265BB}"/>
    <cellStyle name="SAPBEXaggItemX" xfId="61" xr:uid="{EFAE0CFA-259C-4D0C-A37F-654BB760D77F}"/>
    <cellStyle name="SAPBEXchaText" xfId="62" xr:uid="{744A0ABF-02D1-4A8A-8DD3-54AB20A48B3B}"/>
    <cellStyle name="SAPBEXexcBad7" xfId="63" xr:uid="{CF22B1DD-C1EB-4814-8A42-AA036B4A70FB}"/>
    <cellStyle name="SAPBEXexcBad7 2" xfId="64" xr:uid="{EBE23D13-BD64-40E2-8C12-AAFEACD5E803}"/>
    <cellStyle name="SAPBEXexcBad7_FY14 1st Six Months" xfId="153" xr:uid="{6E60213C-0A87-47DC-9E47-C5EFEDB3D9D4}"/>
    <cellStyle name="SAPBEXexcBad8" xfId="65" xr:uid="{EC98F160-A9BB-4B9F-8DE0-C0AAEAD3D7E7}"/>
    <cellStyle name="SAPBEXexcBad8 2" xfId="66" xr:uid="{6129449C-5C77-418D-B445-1434FA32CCF3}"/>
    <cellStyle name="SAPBEXexcBad8_FY14 1st Six Months" xfId="154" xr:uid="{273F9A16-3D2D-447A-9460-FFD6FDBF37FC}"/>
    <cellStyle name="SAPBEXexcBad9" xfId="67" xr:uid="{91B88509-50B5-447E-9BDA-5192BC12DB1B}"/>
    <cellStyle name="SAPBEXexcBad9 2" xfId="68" xr:uid="{6F46FE37-EE55-47E9-B6CE-ACF39DB7610C}"/>
    <cellStyle name="SAPBEXexcBad9_FY14 1st Six Months" xfId="155" xr:uid="{8445E51E-5FD5-42F5-930E-324A73E582E6}"/>
    <cellStyle name="SAPBEXexcCritical4" xfId="69" xr:uid="{EBE7707C-86C5-42EF-A9B2-CFB75CAE42D4}"/>
    <cellStyle name="SAPBEXexcCritical4 2" xfId="70" xr:uid="{01194CB1-BE6A-4CDA-9773-0BC6F9E5B68C}"/>
    <cellStyle name="SAPBEXexcCritical4_FY14 1st Six Months" xfId="156" xr:uid="{8E0746D5-8613-4696-BF5B-257F45190635}"/>
    <cellStyle name="SAPBEXexcCritical5" xfId="71" xr:uid="{B86AB07D-2500-4D34-9F5B-91D638BA38EB}"/>
    <cellStyle name="SAPBEXexcCritical5 2" xfId="72" xr:uid="{35ED8676-F30E-476A-9F8A-73E6F151BDF3}"/>
    <cellStyle name="SAPBEXexcCritical5_FY14 1st Six Months" xfId="157" xr:uid="{A2351D5F-EAFB-4E53-AD49-F21BA7782B65}"/>
    <cellStyle name="SAPBEXexcCritical6" xfId="73" xr:uid="{61F10ECF-7135-4529-8436-11738AC5BE62}"/>
    <cellStyle name="SAPBEXexcCritical6 2" xfId="74" xr:uid="{D22BD791-8C47-4723-8D4B-509D1246F7AB}"/>
    <cellStyle name="SAPBEXexcCritical6_FY14 1st Six Months" xfId="158" xr:uid="{7A1B4107-6289-4416-BD12-E18132D36611}"/>
    <cellStyle name="SAPBEXexcGood1" xfId="75" xr:uid="{D17BFC59-965E-48BE-A1E7-121A7455A14E}"/>
    <cellStyle name="SAPBEXexcGood1 2" xfId="76" xr:uid="{FB198E5D-7F0C-4F1A-9276-FEB509D146B5}"/>
    <cellStyle name="SAPBEXexcGood1_FY14 1st Six Months" xfId="159" xr:uid="{30F280AC-4FA4-41B8-AD7B-FCC0ADB45107}"/>
    <cellStyle name="SAPBEXexcGood2" xfId="77" xr:uid="{99138B12-04BA-4790-9F24-471D24BDAE69}"/>
    <cellStyle name="SAPBEXexcGood2 2" xfId="78" xr:uid="{E4B25250-7F26-4776-80E9-84D040F1B358}"/>
    <cellStyle name="SAPBEXexcGood2_FY14 1st Six Months" xfId="160" xr:uid="{B002FDCE-161F-4561-8BE4-342B69050C2A}"/>
    <cellStyle name="SAPBEXexcGood3" xfId="79" xr:uid="{51D5F86A-F321-4E83-A11B-3D8086DB1CE4}"/>
    <cellStyle name="SAPBEXexcGood3 2" xfId="80" xr:uid="{CD13DDF0-F583-41C6-8CE8-17AC5C4D85C1}"/>
    <cellStyle name="SAPBEXexcGood3_FY14 1st Six Months" xfId="161" xr:uid="{C4BF9E73-8133-41F7-9CF3-19100B6060C0}"/>
    <cellStyle name="SAPBEXfilterDrill" xfId="81" xr:uid="{A78EB3D5-6D22-4B05-80B0-69C02E5EF998}"/>
    <cellStyle name="SAPBEXfilterItem" xfId="82" xr:uid="{A2DB2240-211F-4F75-8A15-02C876164367}"/>
    <cellStyle name="SAPBEXfilterItem 2" xfId="83" xr:uid="{A928E22C-DB37-47DC-8226-34A0F7D03EEE}"/>
    <cellStyle name="SAPBEXfilterItem_FY14 1st Six Months" xfId="162" xr:uid="{FC00CC7D-F3D8-41CB-8581-B6FE6B250909}"/>
    <cellStyle name="SAPBEXfilterText" xfId="84" xr:uid="{620EEB93-2C43-4E44-AFFE-F7791AEFC5B3}"/>
    <cellStyle name="SAPBEXformats" xfId="85" xr:uid="{752C4D13-DE44-4AC4-86A7-51A74A6F6C56}"/>
    <cellStyle name="SAPBEXformats 2" xfId="86" xr:uid="{AE72232C-6A2E-4237-9EFB-6084F2BC58D4}"/>
    <cellStyle name="SAPBEXformats_FY14 1st Six Months" xfId="163" xr:uid="{9FD6F079-2093-442D-B85E-D4D69B2F8B2F}"/>
    <cellStyle name="SAPBEXheaderItem" xfId="87" xr:uid="{38B398A0-3086-4F13-80E2-F2CD4A778C73}"/>
    <cellStyle name="SAPBEXheaderText" xfId="88" xr:uid="{7EC014F7-37DC-4AF6-8BDA-22AB16A8895C}"/>
    <cellStyle name="SAPBEXHLevel0" xfId="89" xr:uid="{B65C14A6-56E2-41FE-ADDC-8A9BA20B864B}"/>
    <cellStyle name="SAPBEXHLevel0 2" xfId="90" xr:uid="{EE2707A0-6702-4E29-B33B-8C4223F7725D}"/>
    <cellStyle name="SAPBEXHLevel0 2 2" xfId="140" xr:uid="{C638CFD1-5CAA-4905-9360-20048AC339EB}"/>
    <cellStyle name="SAPBEXHLevel0 2 2 2" xfId="165" xr:uid="{C6A586D1-366B-4D7D-B0F8-D153AB98149E}"/>
    <cellStyle name="SAPBEXHLevel0 2 2 2 2" xfId="190" xr:uid="{21221E17-B189-4B32-85F2-397B1D829D69}"/>
    <cellStyle name="SAPBEXHLevel0 3" xfId="164" xr:uid="{183FA7CC-8961-4401-8C2F-29181F708391}"/>
    <cellStyle name="SAPBEXHLevel0 3 2" xfId="189" xr:uid="{BDC8DDB0-9403-4D1A-B746-30BC9FBDD3A6}"/>
    <cellStyle name="SAPBEXHLevel0X" xfId="91" xr:uid="{B906CE0D-3320-4D17-A3A7-3408D9E77239}"/>
    <cellStyle name="SAPBEXHLevel0X 2" xfId="92" xr:uid="{7FB78A04-E52F-4C96-89FC-C5B1EFE506A8}"/>
    <cellStyle name="SAPBEXHLevel0X 2 2" xfId="141" xr:uid="{34C0A1DA-5D57-4BDD-AF4B-9AF97217F73E}"/>
    <cellStyle name="SAPBEXHLevel0X 2 2 2" xfId="167" xr:uid="{81ACE18A-2D10-4F36-9BA3-EE44148CE299}"/>
    <cellStyle name="SAPBEXHLevel0X 2 2 2 2" xfId="192" xr:uid="{9680F9DE-E7F2-4B9B-BAAF-0C1A11BCD55A}"/>
    <cellStyle name="SAPBEXHLevel0X 3" xfId="166" xr:uid="{49D201EF-A9DD-4D4E-961A-729F4F567A14}"/>
    <cellStyle name="SAPBEXHLevel0X 3 2" xfId="191" xr:uid="{333BEA14-5449-4204-8F73-2E2CBAD76472}"/>
    <cellStyle name="SAPBEXHLevel1" xfId="93" xr:uid="{D1AAC9D6-9647-4588-9A7E-8BDE79D02B9F}"/>
    <cellStyle name="SAPBEXHLevel1 2" xfId="94" xr:uid="{D61F43C9-B0D8-4843-A237-ABAAB272B9BC}"/>
    <cellStyle name="SAPBEXHLevel1 2 2" xfId="142" xr:uid="{8DAA1C18-69AD-4131-9CF8-0005D297718A}"/>
    <cellStyle name="SAPBEXHLevel1 2 2 2" xfId="169" xr:uid="{D9753E8F-755F-4296-A2C0-E6E54C7F0D45}"/>
    <cellStyle name="SAPBEXHLevel1 2 2 2 2" xfId="194" xr:uid="{766D41E7-4287-424C-943E-D3A1D44314BB}"/>
    <cellStyle name="SAPBEXHLevel1 3" xfId="168" xr:uid="{28D7B05F-7464-4D46-BAD6-E95F0E536B8F}"/>
    <cellStyle name="SAPBEXHLevel1 3 2" xfId="193" xr:uid="{3357FD98-0252-4185-B57B-DEB4911AA7A0}"/>
    <cellStyle name="SAPBEXHLevel1X" xfId="95" xr:uid="{5A2E492B-E34B-48FD-AD16-066D72F4080E}"/>
    <cellStyle name="SAPBEXHLevel1X 2" xfId="96" xr:uid="{82765362-F002-45A2-AB52-B6DE339D10F5}"/>
    <cellStyle name="SAPBEXHLevel1X 2 2" xfId="143" xr:uid="{6239287A-2A71-4468-B319-F8B94EE0B3C3}"/>
    <cellStyle name="SAPBEXHLevel1X 2 2 2" xfId="171" xr:uid="{64EECEBB-AFB9-4142-A304-F4B0494498B2}"/>
    <cellStyle name="SAPBEXHLevel1X 2 2 2 2" xfId="196" xr:uid="{7D138341-66F8-4884-9DEE-F5521BEB84F4}"/>
    <cellStyle name="SAPBEXHLevel1X 3" xfId="170" xr:uid="{DE4F05F1-0ED2-4D62-A243-58EA0D6EA191}"/>
    <cellStyle name="SAPBEXHLevel1X 3 2" xfId="195" xr:uid="{CE8B41E3-487F-40C5-9147-C40647AC6260}"/>
    <cellStyle name="SAPBEXHLevel2" xfId="97" xr:uid="{4B5DBC1D-D2DE-4225-8EF1-68E4BC12E9CE}"/>
    <cellStyle name="SAPBEXHLevel2 2" xfId="98" xr:uid="{6998126B-C326-46CC-8EE6-48CA90727649}"/>
    <cellStyle name="SAPBEXHLevel2 2 2" xfId="144" xr:uid="{702249AC-F058-49FF-A74E-07C23EC8D5FC}"/>
    <cellStyle name="SAPBEXHLevel2 2 2 2" xfId="173" xr:uid="{07DD7BD0-6363-4B68-B0F6-2F51C417EBA4}"/>
    <cellStyle name="SAPBEXHLevel2 2 2 2 2" xfId="198" xr:uid="{C1A15AFC-CEC8-48D1-B0E1-6D019A48DD98}"/>
    <cellStyle name="SAPBEXHLevel2 3" xfId="172" xr:uid="{F7B7D297-4ED3-4ACC-A16C-057C19862C2E}"/>
    <cellStyle name="SAPBEXHLevel2 3 2" xfId="197" xr:uid="{75662AC9-5BDB-41D3-8E2B-63E508B54F5C}"/>
    <cellStyle name="SAPBEXHLevel2X" xfId="99" xr:uid="{F60B59E1-25F9-42C5-98F0-50134543D52E}"/>
    <cellStyle name="SAPBEXHLevel2X 2" xfId="100" xr:uid="{3064967F-DA5F-4B58-B71B-42E50C665C07}"/>
    <cellStyle name="SAPBEXHLevel2X 2 2" xfId="145" xr:uid="{CB93795F-6754-46F6-A0AB-6981C355615F}"/>
    <cellStyle name="SAPBEXHLevel2X 2 2 2" xfId="175" xr:uid="{8D44E555-FA11-422B-AB39-9D909AC926CF}"/>
    <cellStyle name="SAPBEXHLevel2X 2 2 2 2" xfId="200" xr:uid="{B9B10A40-17B8-4619-AAEE-1FF142568C59}"/>
    <cellStyle name="SAPBEXHLevel2X 3" xfId="174" xr:uid="{5D3EB7D1-588A-4801-8577-CC62CE190C9C}"/>
    <cellStyle name="SAPBEXHLevel2X 3 2" xfId="199" xr:uid="{09CC23C5-9D1D-4600-A2A6-A4592667552D}"/>
    <cellStyle name="SAPBEXHLevel3" xfId="101" xr:uid="{1C6EE2A7-DB46-4DF9-A80B-2CF80AD87C93}"/>
    <cellStyle name="SAPBEXHLevel3 2" xfId="102" xr:uid="{BD8470D5-8406-41F7-983E-8A728121D331}"/>
    <cellStyle name="SAPBEXHLevel3 2 2" xfId="146" xr:uid="{DF792AD2-7659-40E4-AED6-A24E8C687424}"/>
    <cellStyle name="SAPBEXHLevel3 2 2 2" xfId="177" xr:uid="{AD5DAEEE-4072-4C03-883D-7CBE4DC5D9B7}"/>
    <cellStyle name="SAPBEXHLevel3 2 2 2 2" xfId="202" xr:uid="{DA32743F-BBA3-4B3D-958F-AD3FFEB97711}"/>
    <cellStyle name="SAPBEXHLevel3 3" xfId="176" xr:uid="{AC0A5764-5325-43AE-BD43-3816F0DC468C}"/>
    <cellStyle name="SAPBEXHLevel3 3 2" xfId="201" xr:uid="{3766C4C2-6937-413F-A52B-937767D88BC1}"/>
    <cellStyle name="SAPBEXHLevel3X" xfId="103" xr:uid="{B24E1486-7E6E-4549-9C82-CD72F5BCE462}"/>
    <cellStyle name="SAPBEXHLevel3X 2" xfId="104" xr:uid="{9948AA6C-3279-4744-8C38-53B0BEE51853}"/>
    <cellStyle name="SAPBEXHLevel3X 2 2" xfId="147" xr:uid="{51F92D84-FE34-4F64-AC8B-7D836E7B4814}"/>
    <cellStyle name="SAPBEXHLevel3X 2 2 2" xfId="179" xr:uid="{0D3FFF86-AFCD-4FD8-A58F-5A01BF761587}"/>
    <cellStyle name="SAPBEXHLevel3X 2 2 2 2" xfId="204" xr:uid="{3F479EC1-0222-412E-98A4-B3A5C6ACA80E}"/>
    <cellStyle name="SAPBEXHLevel3X 3" xfId="178" xr:uid="{71BFBCCC-C1D6-4BAD-A157-85CE80B6F4D7}"/>
    <cellStyle name="SAPBEXHLevel3X 3 2" xfId="203" xr:uid="{2650C9BF-D70B-4A7A-9F95-A4950202A000}"/>
    <cellStyle name="SAPBEXresData" xfId="105" xr:uid="{824EF11D-BCB8-40F7-8F14-79F583AACB2F}"/>
    <cellStyle name="SAPBEXresData 2" xfId="106" xr:uid="{AB396AB7-940D-47A9-803B-4B007A97C772}"/>
    <cellStyle name="SAPBEXresData_FY14 1st Six Months" xfId="180" xr:uid="{C05B95CC-D4EF-432F-8BFE-C6DADA99FC65}"/>
    <cellStyle name="SAPBEXresDataEmph" xfId="107" xr:uid="{0F163977-8D24-4F0F-8251-C0268050BD80}"/>
    <cellStyle name="SAPBEXresItem" xfId="108" xr:uid="{1AA139E2-366B-4340-B2B6-B73F698A1399}"/>
    <cellStyle name="SAPBEXresItem 2" xfId="109" xr:uid="{40CEFCA5-95FB-4249-9DE4-E8D0AA0D35EA}"/>
    <cellStyle name="SAPBEXresItem_FY14 1st Six Months" xfId="181" xr:uid="{720596D6-4018-43C5-97CE-718ED1A1EA89}"/>
    <cellStyle name="SAPBEXresItemX" xfId="110" xr:uid="{73786C2E-38E5-437C-865D-291D8C51723E}"/>
    <cellStyle name="SAPBEXresItemX 2" xfId="111" xr:uid="{CEB22810-0390-4244-AE12-1B0BCE543743}"/>
    <cellStyle name="SAPBEXresItemX_FY14 1st Six Months" xfId="182" xr:uid="{C6942F4D-CF45-44D4-AAEC-7DFA8B41BECE}"/>
    <cellStyle name="SAPBEXstdData" xfId="112" xr:uid="{12C4C651-92B5-4D83-ADF9-49EA2B06F14F}"/>
    <cellStyle name="SAPBEXstdData 2" xfId="113" xr:uid="{602FA8AC-3C92-4FCC-9F29-CA2D2C91D4F8}"/>
    <cellStyle name="SAPBEXstdData_FY14 1st Six Months" xfId="183" xr:uid="{18550207-1835-4885-9E86-6EED9DE42962}"/>
    <cellStyle name="SAPBEXstdDataEmph" xfId="114" xr:uid="{7ED44429-A632-4142-8D6E-835D805A6C25}"/>
    <cellStyle name="SAPBEXstdItem" xfId="115" xr:uid="{09063AAF-ADA9-4B2F-8486-9F4EA0F25AE5}"/>
    <cellStyle name="SAPBEXstdItem 2" xfId="116" xr:uid="{E5B96EAA-D49F-49FA-87C0-C24CE1CD7AA2}"/>
    <cellStyle name="SAPBEXstdItem_FY14 1st Six Months" xfId="184" xr:uid="{DB0D2AFB-03BB-4899-8131-6D7B95D6F82C}"/>
    <cellStyle name="SAPBEXstdItemX" xfId="117" xr:uid="{783E1230-2BBE-44FF-B44E-D8F2560B420D}"/>
    <cellStyle name="SAPBEXstdItemX 2" xfId="118" xr:uid="{5A06D874-D7A6-40B0-82DE-A04E4E595614}"/>
    <cellStyle name="SAPBEXstdItemX_FY14 1st Six Months" xfId="185" xr:uid="{109A0F25-55EC-4CDF-9BB2-60FB90124C2E}"/>
    <cellStyle name="SAPBEXtitle" xfId="119" xr:uid="{A213F3C1-FC7B-41CE-87BB-F172E2D3D362}"/>
    <cellStyle name="SAPBEXundefined" xfId="120" xr:uid="{06984AC1-613A-46A7-A39B-6ABBD4F78A40}"/>
    <cellStyle name="Section Total" xfId="121" xr:uid="{09211E86-2C21-41F6-A804-F6A8DDD00F65}"/>
    <cellStyle name="SEM-BPS-data" xfId="122" xr:uid="{5762B46E-F84B-42B5-9951-5901110B62E6}"/>
    <cellStyle name="SEM-BPS-head" xfId="123" xr:uid="{74F7C8BD-D17E-4ACC-A246-1224DAEB1A8C}"/>
    <cellStyle name="SEM-BPS-headdata" xfId="124" xr:uid="{E1F83221-CBD9-4E5D-8028-322624F71422}"/>
    <cellStyle name="SEM-BPS-headkey" xfId="125" xr:uid="{7EEA0CED-E279-44C6-B223-67D4CFACE82A}"/>
    <cellStyle name="SEM-BPS-input-on" xfId="126" xr:uid="{3F2918CF-FFA2-44D3-BC54-1CC96734D38B}"/>
    <cellStyle name="SEM-BPS-key" xfId="127" xr:uid="{E7535204-F840-4A4E-9294-E31F7B6CE122}"/>
    <cellStyle name="SEM-BPS-sub1" xfId="128" xr:uid="{D567EF27-0DF9-4126-9709-3DDA02E8C735}"/>
    <cellStyle name="SEM-BPS-sub2" xfId="129" xr:uid="{E55CE793-C6A0-4A0E-BA16-90AFDE223AA0}"/>
    <cellStyle name="SEM-BPS-total" xfId="130" xr:uid="{1617DD9E-9282-417D-BF51-B7656F5C5FD6}"/>
    <cellStyle name="Title 2" xfId="131" xr:uid="{F250D186-70D8-4561-B737-33EB9E6999E1}"/>
    <cellStyle name="Total 2" xfId="132" xr:uid="{0F4EFAE7-BEB9-4B44-935F-B9D9ADE3CBC1}"/>
    <cellStyle name="Unit Cost" xfId="133" xr:uid="{77B579A6-4FBB-472E-9D25-7A18D23CFAA6}"/>
    <cellStyle name="Warning Text 2" xfId="134" xr:uid="{68F30E65-8F9A-4B5A-84CA-737B3D57E6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mmon\%23fscommon\Fir20_Fiscal_Budget\Finance_Budget\Contracts\Formal%20Solicitation%20-%20Master%20Tracking%20Sheet%20-%20SAFD%20092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 Lists (Database)"/>
      <sheetName val="FY 2011 - Mastersheet"/>
      <sheetName val="cleaneduplist_augut2011"/>
      <sheetName val="SAP contract list BA2000"/>
      <sheetName val="SAPBW_DOWNLOAD"/>
      <sheetName val="Contract SAP Feb11"/>
      <sheetName val="0311conversioncontractupdated!"/>
      <sheetName val="bad list from PUrch August 2011"/>
      <sheetName val="sap"/>
      <sheetName val="ZMPOlist03100910"/>
      <sheetName val="ZM_POLIST10100311"/>
    </sheetNames>
    <sheetDataSet>
      <sheetData sheetId="0">
        <row r="2">
          <cell r="E2" t="str">
            <v>AC Carl Wedige</v>
          </cell>
          <cell r="F2" t="str">
            <v>Advertising Solicitation</v>
          </cell>
          <cell r="H2" t="str">
            <v>BVB</v>
          </cell>
          <cell r="I2" t="str">
            <v xml:space="preserve">Erick Walsh </v>
          </cell>
        </row>
        <row r="3">
          <cell r="E3" t="str">
            <v>AC Mike Walsh</v>
          </cell>
          <cell r="F3" t="str">
            <v>Awarded - Routed for Signature</v>
          </cell>
          <cell r="H3" t="str">
            <v>CSP</v>
          </cell>
          <cell r="I3" t="str">
            <v>N/A</v>
          </cell>
        </row>
        <row r="4">
          <cell r="E4" t="str">
            <v>AC Yvette Granato</v>
          </cell>
          <cell r="F4" t="str">
            <v>Bid Closed</v>
          </cell>
          <cell r="H4" t="str">
            <v>IFB</v>
          </cell>
          <cell r="I4" t="str">
            <v>TBD</v>
          </cell>
        </row>
        <row r="5">
          <cell r="E5" t="str">
            <v>Betsy Dose</v>
          </cell>
          <cell r="F5" t="str">
            <v>Contract Executed</v>
          </cell>
          <cell r="H5" t="str">
            <v>N/A</v>
          </cell>
        </row>
        <row r="6">
          <cell r="E6" t="str">
            <v>Cpt. Chris Casals</v>
          </cell>
          <cell r="F6" t="str">
            <v>Drafting Solicitation (A: Specs/Scope Development)</v>
          </cell>
          <cell r="H6" t="str">
            <v>RFP</v>
          </cell>
        </row>
        <row r="7">
          <cell r="E7" t="str">
            <v>Cpt. William "Vance" Meade</v>
          </cell>
          <cell r="F7" t="str">
            <v>Drafting Solicitation (B: Pending EDD/SBO Approval)</v>
          </cell>
          <cell r="H7" t="str">
            <v>RFQ</v>
          </cell>
        </row>
        <row r="8">
          <cell r="E8" t="str">
            <v>Dc Art Villareal</v>
          </cell>
          <cell r="F8" t="str">
            <v>Evaluating Proposals</v>
          </cell>
        </row>
        <row r="9">
          <cell r="E9" t="str">
            <v>DC Chris Monestier</v>
          </cell>
          <cell r="F9" t="str">
            <v xml:space="preserve">Need Defined </v>
          </cell>
        </row>
        <row r="10">
          <cell r="E10" t="str">
            <v>DC Lawrence "Larry" Trevino</v>
          </cell>
          <cell r="F10" t="str">
            <v xml:space="preserve">Pending Council Approval </v>
          </cell>
        </row>
        <row r="11">
          <cell r="E11" t="str">
            <v>DC Mark Black</v>
          </cell>
          <cell r="F11" t="str">
            <v>Negotiating Contract</v>
          </cell>
        </row>
        <row r="12">
          <cell r="E12" t="str">
            <v>DC Randy Jenkins</v>
          </cell>
        </row>
        <row r="13">
          <cell r="E13" t="str">
            <v>DC Stephen Reuthinger</v>
          </cell>
        </row>
        <row r="14">
          <cell r="E14" t="str">
            <v>DC Steven "Joe" Jones</v>
          </cell>
        </row>
        <row r="15">
          <cell r="E15" t="str">
            <v>Gerlach Laven</v>
          </cell>
        </row>
        <row r="16">
          <cell r="E16" t="str">
            <v>Hope Wellner Brooks</v>
          </cell>
        </row>
        <row r="17">
          <cell r="E17" t="str">
            <v>Lucia Puente</v>
          </cell>
        </row>
        <row r="18">
          <cell r="E18" t="str">
            <v>Roland Winn</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E82-50F0-4CB7-BCAB-F192B8FAB312}">
  <sheetPr>
    <pageSetUpPr fitToPage="1"/>
  </sheetPr>
  <dimension ref="A1:O379"/>
  <sheetViews>
    <sheetView tabSelected="1" zoomScaleNormal="100" workbookViewId="0">
      <pane ySplit="1" topLeftCell="A19" activePane="bottomLeft" state="frozen"/>
      <selection pane="bottomLeft" activeCell="D329" sqref="D329"/>
    </sheetView>
  </sheetViews>
  <sheetFormatPr defaultColWidth="9.140625" defaultRowHeight="75" customHeight="1" x14ac:dyDescent="0.2"/>
  <cols>
    <col min="1" max="1" width="10.7109375" style="29" customWidth="1"/>
    <col min="2" max="2" width="16.7109375" style="29" bestFit="1" customWidth="1"/>
    <col min="3" max="3" width="52.42578125" style="29" customWidth="1"/>
    <col min="4" max="4" width="90.42578125" style="46" customWidth="1"/>
    <col min="5" max="5" width="18.140625" style="56" customWidth="1"/>
    <col min="6" max="6" width="19.140625" style="29" customWidth="1"/>
    <col min="7" max="7" width="23.140625" style="29" customWidth="1"/>
    <col min="8" max="14" width="9.140625" style="6"/>
    <col min="15" max="15" width="0.42578125" style="6" customWidth="1"/>
    <col min="16" max="16384" width="9.140625" style="6"/>
  </cols>
  <sheetData>
    <row r="1" spans="1:15" s="1" customFormat="1" ht="75" customHeight="1" x14ac:dyDescent="0.2">
      <c r="A1" s="57" t="s">
        <v>0</v>
      </c>
      <c r="B1" s="57" t="s">
        <v>1</v>
      </c>
      <c r="C1" s="57" t="s">
        <v>2</v>
      </c>
      <c r="D1" s="57" t="s">
        <v>3</v>
      </c>
      <c r="E1" s="57" t="s">
        <v>4</v>
      </c>
      <c r="F1" s="57" t="s">
        <v>5</v>
      </c>
      <c r="G1" s="57" t="s">
        <v>6</v>
      </c>
    </row>
    <row r="2" spans="1:15" ht="75" customHeight="1" x14ac:dyDescent="0.2">
      <c r="A2" s="2" t="s">
        <v>7</v>
      </c>
      <c r="B2" s="3">
        <v>45748</v>
      </c>
      <c r="C2" s="2" t="s">
        <v>8</v>
      </c>
      <c r="D2" s="4" t="s">
        <v>9</v>
      </c>
      <c r="E2" s="5">
        <v>2500000</v>
      </c>
      <c r="F2" s="2" t="s">
        <v>10</v>
      </c>
      <c r="G2" s="2" t="s">
        <v>11</v>
      </c>
    </row>
    <row r="3" spans="1:15" ht="75" customHeight="1" x14ac:dyDescent="0.2">
      <c r="A3" s="2" t="s">
        <v>12</v>
      </c>
      <c r="B3" s="3">
        <v>45689</v>
      </c>
      <c r="C3" s="7" t="s">
        <v>13</v>
      </c>
      <c r="D3" s="8" t="s">
        <v>14</v>
      </c>
      <c r="E3" s="9">
        <v>125000</v>
      </c>
      <c r="F3" s="7" t="s">
        <v>15</v>
      </c>
      <c r="G3" s="7" t="s">
        <v>16</v>
      </c>
    </row>
    <row r="4" spans="1:15" ht="75" customHeight="1" x14ac:dyDescent="0.2">
      <c r="A4" s="2" t="s">
        <v>17</v>
      </c>
      <c r="B4" s="10">
        <v>45689</v>
      </c>
      <c r="C4" s="13" t="s">
        <v>18</v>
      </c>
      <c r="D4" s="11" t="s">
        <v>19</v>
      </c>
      <c r="E4" s="9">
        <v>300000</v>
      </c>
      <c r="F4" s="7" t="s">
        <v>20</v>
      </c>
      <c r="G4" s="7" t="s">
        <v>21</v>
      </c>
    </row>
    <row r="5" spans="1:15" ht="75" customHeight="1" x14ac:dyDescent="0.2">
      <c r="A5" s="2" t="s">
        <v>17</v>
      </c>
      <c r="B5" s="10">
        <v>45658</v>
      </c>
      <c r="C5" s="7" t="s">
        <v>22</v>
      </c>
      <c r="D5" s="11" t="s">
        <v>23</v>
      </c>
      <c r="E5" s="9">
        <v>100000</v>
      </c>
      <c r="F5" s="7" t="s">
        <v>20</v>
      </c>
      <c r="G5" s="7" t="s">
        <v>21</v>
      </c>
    </row>
    <row r="6" spans="1:15" ht="75" customHeight="1" x14ac:dyDescent="0.2">
      <c r="A6" s="2" t="s">
        <v>17</v>
      </c>
      <c r="B6" s="10">
        <v>45627</v>
      </c>
      <c r="C6" s="7" t="s">
        <v>24</v>
      </c>
      <c r="D6" s="11" t="s">
        <v>25</v>
      </c>
      <c r="E6" s="9">
        <v>150000</v>
      </c>
      <c r="F6" s="7" t="s">
        <v>26</v>
      </c>
      <c r="G6" s="7" t="s">
        <v>21</v>
      </c>
    </row>
    <row r="7" spans="1:15" ht="75" customHeight="1" x14ac:dyDescent="0.2">
      <c r="A7" s="2" t="s">
        <v>17</v>
      </c>
      <c r="B7" s="14">
        <v>45658</v>
      </c>
      <c r="C7" s="2" t="s">
        <v>27</v>
      </c>
      <c r="D7" s="15" t="s">
        <v>28</v>
      </c>
      <c r="E7" s="5">
        <v>5000000</v>
      </c>
      <c r="F7" s="13" t="s">
        <v>20</v>
      </c>
      <c r="G7" s="2" t="s">
        <v>29</v>
      </c>
    </row>
    <row r="8" spans="1:15" ht="75" customHeight="1" x14ac:dyDescent="0.2">
      <c r="A8" s="2" t="s">
        <v>17</v>
      </c>
      <c r="B8" s="14">
        <v>45597</v>
      </c>
      <c r="C8" s="2" t="s">
        <v>30</v>
      </c>
      <c r="D8" s="15" t="s">
        <v>31</v>
      </c>
      <c r="E8" s="5">
        <v>125000000</v>
      </c>
      <c r="F8" s="13" t="s">
        <v>32</v>
      </c>
      <c r="G8" s="2" t="s">
        <v>29</v>
      </c>
      <c r="H8" s="16"/>
      <c r="I8" s="16"/>
      <c r="J8" s="16"/>
      <c r="K8" s="16"/>
      <c r="L8" s="16"/>
      <c r="M8" s="16"/>
      <c r="N8" s="16"/>
      <c r="O8" s="16"/>
    </row>
    <row r="9" spans="1:15" ht="75" customHeight="1" x14ac:dyDescent="0.2">
      <c r="A9" s="13" t="s">
        <v>17</v>
      </c>
      <c r="B9" s="14">
        <v>45778</v>
      </c>
      <c r="C9" s="12" t="s">
        <v>34</v>
      </c>
      <c r="D9" s="17" t="s">
        <v>35</v>
      </c>
      <c r="E9" s="18">
        <v>2500000</v>
      </c>
      <c r="F9" s="12" t="s">
        <v>20</v>
      </c>
      <c r="G9" s="13" t="s">
        <v>29</v>
      </c>
    </row>
    <row r="10" spans="1:15" s="20" customFormat="1" ht="75" customHeight="1" x14ac:dyDescent="0.2">
      <c r="A10" s="2" t="s">
        <v>17</v>
      </c>
      <c r="B10" s="10">
        <v>45597</v>
      </c>
      <c r="C10" s="7" t="s">
        <v>39</v>
      </c>
      <c r="D10" s="11" t="s">
        <v>40</v>
      </c>
      <c r="E10" s="9">
        <v>300000</v>
      </c>
      <c r="F10" s="7" t="s">
        <v>15</v>
      </c>
      <c r="G10" s="7" t="s">
        <v>16</v>
      </c>
      <c r="O10" s="21"/>
    </row>
    <row r="11" spans="1:15" ht="75" customHeight="1" x14ac:dyDescent="0.2">
      <c r="A11" s="2" t="s">
        <v>17</v>
      </c>
      <c r="B11" s="10">
        <v>45597</v>
      </c>
      <c r="C11" s="7" t="s">
        <v>41</v>
      </c>
      <c r="D11" s="11" t="s">
        <v>42</v>
      </c>
      <c r="E11" s="9">
        <v>375000</v>
      </c>
      <c r="F11" s="7" t="s">
        <v>10</v>
      </c>
      <c r="G11" s="7" t="s">
        <v>11</v>
      </c>
    </row>
    <row r="12" spans="1:15" ht="75" customHeight="1" x14ac:dyDescent="0.2">
      <c r="A12" s="2" t="s">
        <v>17</v>
      </c>
      <c r="B12" s="3">
        <v>45627</v>
      </c>
      <c r="C12" s="2" t="s">
        <v>43</v>
      </c>
      <c r="D12" s="15" t="s">
        <v>44</v>
      </c>
      <c r="E12" s="5">
        <v>3000000</v>
      </c>
      <c r="F12" s="2" t="s">
        <v>10</v>
      </c>
      <c r="G12" s="2" t="s">
        <v>11</v>
      </c>
    </row>
    <row r="13" spans="1:15" ht="75" customHeight="1" x14ac:dyDescent="0.2">
      <c r="A13" s="2" t="s">
        <v>17</v>
      </c>
      <c r="B13" s="10">
        <v>45597</v>
      </c>
      <c r="C13" s="7" t="s">
        <v>45</v>
      </c>
      <c r="D13" s="11" t="s">
        <v>46</v>
      </c>
      <c r="E13" s="9">
        <v>250000</v>
      </c>
      <c r="F13" s="7" t="s">
        <v>10</v>
      </c>
      <c r="G13" s="7" t="s">
        <v>11</v>
      </c>
    </row>
    <row r="14" spans="1:15" ht="75" customHeight="1" x14ac:dyDescent="0.2">
      <c r="A14" s="2" t="s">
        <v>17</v>
      </c>
      <c r="B14" s="10">
        <v>45566</v>
      </c>
      <c r="C14" s="7" t="s">
        <v>47</v>
      </c>
      <c r="D14" s="11" t="s">
        <v>48</v>
      </c>
      <c r="E14" s="9">
        <v>85000</v>
      </c>
      <c r="F14" s="7" t="s">
        <v>10</v>
      </c>
      <c r="G14" s="7" t="s">
        <v>11</v>
      </c>
    </row>
    <row r="15" spans="1:15" ht="75" customHeight="1" x14ac:dyDescent="0.2">
      <c r="A15" s="2" t="s">
        <v>17</v>
      </c>
      <c r="B15" s="3">
        <v>45627</v>
      </c>
      <c r="C15" s="7" t="s">
        <v>49</v>
      </c>
      <c r="D15" s="11" t="s">
        <v>50</v>
      </c>
      <c r="E15" s="9">
        <v>125000</v>
      </c>
      <c r="F15" s="7" t="s">
        <v>10</v>
      </c>
      <c r="G15" s="7" t="s">
        <v>11</v>
      </c>
    </row>
    <row r="16" spans="1:15" ht="75" customHeight="1" x14ac:dyDescent="0.2">
      <c r="A16" s="2" t="s">
        <v>17</v>
      </c>
      <c r="B16" s="3">
        <v>45658</v>
      </c>
      <c r="C16" s="2" t="s">
        <v>51</v>
      </c>
      <c r="D16" s="15" t="s">
        <v>52</v>
      </c>
      <c r="E16" s="67" t="s">
        <v>53</v>
      </c>
      <c r="F16" s="2" t="s">
        <v>10</v>
      </c>
      <c r="G16" s="2" t="s">
        <v>11</v>
      </c>
    </row>
    <row r="17" spans="1:7" ht="75" customHeight="1" x14ac:dyDescent="0.2">
      <c r="A17" s="2" t="s">
        <v>17</v>
      </c>
      <c r="B17" s="3">
        <v>45870</v>
      </c>
      <c r="C17" s="2" t="s">
        <v>54</v>
      </c>
      <c r="D17" s="15" t="s">
        <v>55</v>
      </c>
      <c r="E17" s="26">
        <v>12000000</v>
      </c>
      <c r="F17" s="2" t="s">
        <v>56</v>
      </c>
      <c r="G17" s="2" t="s">
        <v>33</v>
      </c>
    </row>
    <row r="18" spans="1:7" ht="75" customHeight="1" x14ac:dyDescent="0.2">
      <c r="A18" s="2" t="s">
        <v>17</v>
      </c>
      <c r="B18" s="3">
        <v>45689</v>
      </c>
      <c r="C18" s="7" t="s">
        <v>57</v>
      </c>
      <c r="D18" s="22" t="s">
        <v>58</v>
      </c>
      <c r="E18" s="23">
        <v>756000</v>
      </c>
      <c r="F18" s="24" t="s">
        <v>10</v>
      </c>
      <c r="G18" s="24" t="s">
        <v>11</v>
      </c>
    </row>
    <row r="19" spans="1:7" ht="75" customHeight="1" x14ac:dyDescent="0.2">
      <c r="A19" s="2" t="s">
        <v>17</v>
      </c>
      <c r="B19" s="3">
        <v>45748</v>
      </c>
      <c r="C19" s="7" t="s">
        <v>59</v>
      </c>
      <c r="D19" s="15" t="s">
        <v>60</v>
      </c>
      <c r="E19" s="23">
        <v>250000</v>
      </c>
      <c r="F19" s="24" t="s">
        <v>10</v>
      </c>
      <c r="G19" s="24" t="s">
        <v>11</v>
      </c>
    </row>
    <row r="20" spans="1:7" ht="75" customHeight="1" x14ac:dyDescent="0.2">
      <c r="A20" s="2" t="s">
        <v>17</v>
      </c>
      <c r="B20" s="3">
        <v>45748</v>
      </c>
      <c r="C20" s="7" t="s">
        <v>61</v>
      </c>
      <c r="D20" s="25" t="s">
        <v>62</v>
      </c>
      <c r="E20" s="23">
        <v>800000</v>
      </c>
      <c r="F20" s="24" t="s">
        <v>10</v>
      </c>
      <c r="G20" s="24" t="s">
        <v>11</v>
      </c>
    </row>
    <row r="21" spans="1:7" ht="75" customHeight="1" x14ac:dyDescent="0.2">
      <c r="A21" s="2" t="s">
        <v>17</v>
      </c>
      <c r="B21" s="3">
        <v>45627</v>
      </c>
      <c r="C21" s="7" t="s">
        <v>63</v>
      </c>
      <c r="D21" s="15" t="s">
        <v>64</v>
      </c>
      <c r="E21" s="9">
        <v>250000</v>
      </c>
      <c r="F21" s="7" t="s">
        <v>56</v>
      </c>
      <c r="G21" s="24" t="s">
        <v>11</v>
      </c>
    </row>
    <row r="22" spans="1:7" ht="75" customHeight="1" x14ac:dyDescent="0.2">
      <c r="A22" s="13" t="s">
        <v>17</v>
      </c>
      <c r="B22" s="3">
        <v>45597</v>
      </c>
      <c r="C22" s="13" t="s">
        <v>65</v>
      </c>
      <c r="D22" s="15" t="s">
        <v>66</v>
      </c>
      <c r="E22" s="26">
        <v>40000000</v>
      </c>
      <c r="F22" s="13" t="s">
        <v>56</v>
      </c>
      <c r="G22" s="13" t="s">
        <v>33</v>
      </c>
    </row>
    <row r="23" spans="1:7" s="21" customFormat="1" ht="75" customHeight="1" x14ac:dyDescent="0.2">
      <c r="A23" s="13" t="s">
        <v>17</v>
      </c>
      <c r="B23" s="3">
        <v>45566</v>
      </c>
      <c r="C23" s="13" t="s">
        <v>67</v>
      </c>
      <c r="D23" s="27" t="s">
        <v>68</v>
      </c>
      <c r="E23" s="26">
        <v>5000000</v>
      </c>
      <c r="F23" s="13" t="s">
        <v>56</v>
      </c>
      <c r="G23" s="13" t="s">
        <v>11</v>
      </c>
    </row>
    <row r="24" spans="1:7" s="29" customFormat="1" ht="75" customHeight="1" x14ac:dyDescent="0.2">
      <c r="A24" s="13" t="s">
        <v>17</v>
      </c>
      <c r="B24" s="3">
        <v>45748</v>
      </c>
      <c r="C24" s="30" t="s">
        <v>69</v>
      </c>
      <c r="D24" s="31" t="s">
        <v>70</v>
      </c>
      <c r="E24" s="26">
        <v>600000</v>
      </c>
      <c r="F24" s="13" t="s">
        <v>20</v>
      </c>
      <c r="G24" s="13" t="s">
        <v>29</v>
      </c>
    </row>
    <row r="25" spans="1:7" s="29" customFormat="1" ht="75" customHeight="1" x14ac:dyDescent="0.2">
      <c r="A25" s="13" t="s">
        <v>17</v>
      </c>
      <c r="B25" s="3">
        <v>45717</v>
      </c>
      <c r="C25" s="30" t="s">
        <v>71</v>
      </c>
      <c r="D25" s="31" t="s">
        <v>72</v>
      </c>
      <c r="E25" s="26">
        <v>29700000</v>
      </c>
      <c r="F25" s="13" t="s">
        <v>20</v>
      </c>
      <c r="G25" s="13" t="s">
        <v>29</v>
      </c>
    </row>
    <row r="26" spans="1:7" s="29" customFormat="1" ht="75" customHeight="1" x14ac:dyDescent="0.2">
      <c r="A26" s="13" t="s">
        <v>17</v>
      </c>
      <c r="B26" s="3">
        <v>45809</v>
      </c>
      <c r="C26" s="30" t="s">
        <v>73</v>
      </c>
      <c r="D26" s="32" t="s">
        <v>74</v>
      </c>
      <c r="E26" s="26">
        <v>1500000</v>
      </c>
      <c r="F26" s="13" t="s">
        <v>20</v>
      </c>
      <c r="G26" s="13" t="s">
        <v>29</v>
      </c>
    </row>
    <row r="27" spans="1:7" s="29" customFormat="1" ht="75" customHeight="1" x14ac:dyDescent="0.2">
      <c r="A27" s="13" t="s">
        <v>17</v>
      </c>
      <c r="B27" s="3">
        <v>45870</v>
      </c>
      <c r="C27" s="13" t="s">
        <v>75</v>
      </c>
      <c r="D27" s="27" t="s">
        <v>76</v>
      </c>
      <c r="E27" s="26">
        <v>15000000</v>
      </c>
      <c r="F27" s="13" t="s">
        <v>20</v>
      </c>
      <c r="G27" s="13" t="s">
        <v>29</v>
      </c>
    </row>
    <row r="28" spans="1:7" s="29" customFormat="1" ht="75" customHeight="1" x14ac:dyDescent="0.2">
      <c r="A28" s="13" t="s">
        <v>17</v>
      </c>
      <c r="B28" s="3">
        <v>45778</v>
      </c>
      <c r="C28" s="30" t="s">
        <v>77</v>
      </c>
      <c r="D28" s="32" t="s">
        <v>78</v>
      </c>
      <c r="E28" s="26">
        <v>3025000</v>
      </c>
      <c r="F28" s="13" t="s">
        <v>20</v>
      </c>
      <c r="G28" s="13" t="s">
        <v>29</v>
      </c>
    </row>
    <row r="29" spans="1:7" s="29" customFormat="1" ht="75" customHeight="1" x14ac:dyDescent="0.2">
      <c r="A29" s="13" t="s">
        <v>17</v>
      </c>
      <c r="B29" s="3">
        <v>45901</v>
      </c>
      <c r="C29" s="13" t="s">
        <v>79</v>
      </c>
      <c r="D29" s="27" t="s">
        <v>80</v>
      </c>
      <c r="E29" s="26">
        <v>12500000</v>
      </c>
      <c r="F29" s="13" t="s">
        <v>20</v>
      </c>
      <c r="G29" s="13" t="s">
        <v>29</v>
      </c>
    </row>
    <row r="30" spans="1:7" s="29" customFormat="1" ht="75" customHeight="1" x14ac:dyDescent="0.2">
      <c r="A30" s="13" t="s">
        <v>17</v>
      </c>
      <c r="B30" s="3">
        <v>45748</v>
      </c>
      <c r="C30" s="13" t="s">
        <v>81</v>
      </c>
      <c r="D30" s="32" t="s">
        <v>82</v>
      </c>
      <c r="E30" s="26">
        <v>750000</v>
      </c>
      <c r="F30" s="13" t="s">
        <v>20</v>
      </c>
      <c r="G30" s="13" t="s">
        <v>29</v>
      </c>
    </row>
    <row r="31" spans="1:7" s="29" customFormat="1" ht="75" customHeight="1" x14ac:dyDescent="0.2">
      <c r="A31" s="13" t="s">
        <v>17</v>
      </c>
      <c r="B31" s="3">
        <v>45870</v>
      </c>
      <c r="C31" s="30" t="s">
        <v>788</v>
      </c>
      <c r="D31" s="32" t="s">
        <v>789</v>
      </c>
      <c r="E31" s="26">
        <v>9000000</v>
      </c>
      <c r="F31" s="13" t="s">
        <v>20</v>
      </c>
      <c r="G31" s="13" t="s">
        <v>29</v>
      </c>
    </row>
    <row r="32" spans="1:7" s="29" customFormat="1" ht="75" customHeight="1" x14ac:dyDescent="0.2">
      <c r="A32" s="13" t="s">
        <v>17</v>
      </c>
      <c r="B32" s="3">
        <v>45748</v>
      </c>
      <c r="C32" s="30" t="s">
        <v>83</v>
      </c>
      <c r="D32" s="32" t="s">
        <v>84</v>
      </c>
      <c r="E32" s="26">
        <v>2000000</v>
      </c>
      <c r="F32" s="13" t="s">
        <v>20</v>
      </c>
      <c r="G32" s="13" t="s">
        <v>29</v>
      </c>
    </row>
    <row r="33" spans="1:7" s="29" customFormat="1" ht="75" customHeight="1" x14ac:dyDescent="0.2">
      <c r="A33" s="13" t="s">
        <v>17</v>
      </c>
      <c r="B33" s="3">
        <v>45627</v>
      </c>
      <c r="C33" s="13" t="s">
        <v>85</v>
      </c>
      <c r="D33" s="27" t="s">
        <v>86</v>
      </c>
      <c r="E33" s="26">
        <v>300000</v>
      </c>
      <c r="F33" s="13" t="s">
        <v>20</v>
      </c>
      <c r="G33" s="13" t="s">
        <v>29</v>
      </c>
    </row>
    <row r="34" spans="1:7" s="29" customFormat="1" ht="75" customHeight="1" x14ac:dyDescent="0.2">
      <c r="A34" s="13" t="s">
        <v>17</v>
      </c>
      <c r="B34" s="3">
        <v>45901</v>
      </c>
      <c r="C34" s="13" t="s">
        <v>87</v>
      </c>
      <c r="D34" s="32" t="s">
        <v>88</v>
      </c>
      <c r="E34" s="26">
        <v>6000000</v>
      </c>
      <c r="F34" s="13" t="s">
        <v>20</v>
      </c>
      <c r="G34" s="13" t="s">
        <v>29</v>
      </c>
    </row>
    <row r="35" spans="1:7" s="29" customFormat="1" ht="75" customHeight="1" x14ac:dyDescent="0.2">
      <c r="A35" s="13" t="s">
        <v>17</v>
      </c>
      <c r="B35" s="3">
        <v>45901</v>
      </c>
      <c r="C35" s="13" t="s">
        <v>89</v>
      </c>
      <c r="D35" s="27" t="s">
        <v>90</v>
      </c>
      <c r="E35" s="26">
        <v>50000000</v>
      </c>
      <c r="F35" s="13" t="s">
        <v>20</v>
      </c>
      <c r="G35" s="13" t="s">
        <v>29</v>
      </c>
    </row>
    <row r="36" spans="1:7" s="29" customFormat="1" ht="75" customHeight="1" x14ac:dyDescent="0.2">
      <c r="A36" s="2" t="s">
        <v>17</v>
      </c>
      <c r="B36" s="3">
        <v>45689</v>
      </c>
      <c r="C36" s="7" t="s">
        <v>94</v>
      </c>
      <c r="D36" s="11" t="s">
        <v>95</v>
      </c>
      <c r="E36" s="9">
        <v>275000</v>
      </c>
      <c r="F36" s="7" t="s">
        <v>10</v>
      </c>
      <c r="G36" s="7" t="s">
        <v>11</v>
      </c>
    </row>
    <row r="37" spans="1:7" ht="75" customHeight="1" x14ac:dyDescent="0.2">
      <c r="A37" s="2" t="s">
        <v>17</v>
      </c>
      <c r="B37" s="3">
        <v>45627</v>
      </c>
      <c r="C37" s="7" t="s">
        <v>96</v>
      </c>
      <c r="D37" s="8" t="s">
        <v>97</v>
      </c>
      <c r="E37" s="9">
        <v>250000</v>
      </c>
      <c r="F37" s="7" t="s">
        <v>10</v>
      </c>
      <c r="G37" s="7" t="s">
        <v>11</v>
      </c>
    </row>
    <row r="38" spans="1:7" ht="75" customHeight="1" x14ac:dyDescent="0.2">
      <c r="A38" s="2" t="s">
        <v>17</v>
      </c>
      <c r="B38" s="61">
        <v>45597</v>
      </c>
      <c r="C38" s="2" t="s">
        <v>758</v>
      </c>
      <c r="D38" s="15" t="s">
        <v>760</v>
      </c>
      <c r="E38" s="36">
        <v>2500000</v>
      </c>
      <c r="F38" s="2" t="s">
        <v>15</v>
      </c>
      <c r="G38" s="2" t="s">
        <v>16</v>
      </c>
    </row>
    <row r="39" spans="1:7" ht="75" customHeight="1" x14ac:dyDescent="0.2">
      <c r="A39" s="2" t="s">
        <v>36</v>
      </c>
      <c r="B39" s="14">
        <v>45901</v>
      </c>
      <c r="C39" s="2" t="s">
        <v>37</v>
      </c>
      <c r="D39" s="19" t="s">
        <v>38</v>
      </c>
      <c r="E39" s="5">
        <v>2000000</v>
      </c>
      <c r="F39" s="2" t="s">
        <v>15</v>
      </c>
      <c r="G39" s="7" t="s">
        <v>16</v>
      </c>
    </row>
    <row r="40" spans="1:7" ht="75" customHeight="1" x14ac:dyDescent="0.2">
      <c r="A40" s="2" t="s">
        <v>98</v>
      </c>
      <c r="B40" s="3">
        <v>45809</v>
      </c>
      <c r="C40" s="2" t="s">
        <v>99</v>
      </c>
      <c r="D40" s="33" t="s">
        <v>100</v>
      </c>
      <c r="E40" s="5">
        <v>1000000</v>
      </c>
      <c r="F40" s="2" t="s">
        <v>15</v>
      </c>
      <c r="G40" s="2" t="s">
        <v>16</v>
      </c>
    </row>
    <row r="41" spans="1:7" s="34" customFormat="1" ht="75" customHeight="1" x14ac:dyDescent="0.2">
      <c r="A41" s="2" t="s">
        <v>98</v>
      </c>
      <c r="B41" s="3">
        <v>45597</v>
      </c>
      <c r="C41" s="2" t="s">
        <v>101</v>
      </c>
      <c r="D41" s="15" t="s">
        <v>102</v>
      </c>
      <c r="E41" s="5">
        <v>4800000</v>
      </c>
      <c r="F41" s="2" t="s">
        <v>15</v>
      </c>
      <c r="G41" s="2" t="s">
        <v>16</v>
      </c>
    </row>
    <row r="42" spans="1:7" ht="75" customHeight="1" x14ac:dyDescent="0.2">
      <c r="A42" s="2" t="s">
        <v>98</v>
      </c>
      <c r="B42" s="10">
        <v>45689</v>
      </c>
      <c r="C42" s="7" t="s">
        <v>103</v>
      </c>
      <c r="D42" s="11" t="s">
        <v>104</v>
      </c>
      <c r="E42" s="9">
        <v>150000</v>
      </c>
      <c r="F42" s="3" t="s">
        <v>20</v>
      </c>
      <c r="G42" s="7" t="s">
        <v>21</v>
      </c>
    </row>
    <row r="43" spans="1:7" ht="75" customHeight="1" x14ac:dyDescent="0.2">
      <c r="A43" s="2" t="s">
        <v>98</v>
      </c>
      <c r="B43" s="10">
        <v>45717</v>
      </c>
      <c r="C43" s="7" t="s">
        <v>105</v>
      </c>
      <c r="D43" s="27" t="s">
        <v>106</v>
      </c>
      <c r="E43" s="9">
        <v>950000</v>
      </c>
      <c r="F43" s="7" t="s">
        <v>15</v>
      </c>
      <c r="G43" s="2" t="s">
        <v>16</v>
      </c>
    </row>
    <row r="44" spans="1:7" ht="75" customHeight="1" x14ac:dyDescent="0.2">
      <c r="A44" s="2" t="s">
        <v>98</v>
      </c>
      <c r="B44" s="3">
        <v>45870</v>
      </c>
      <c r="C44" s="7" t="s">
        <v>107</v>
      </c>
      <c r="D44" s="11" t="s">
        <v>108</v>
      </c>
      <c r="E44" s="9">
        <v>1500000</v>
      </c>
      <c r="F44" s="7" t="s">
        <v>20</v>
      </c>
      <c r="G44" s="7" t="s">
        <v>16</v>
      </c>
    </row>
    <row r="45" spans="1:7" s="21" customFormat="1" ht="75" customHeight="1" x14ac:dyDescent="0.2">
      <c r="A45" s="2" t="s">
        <v>98</v>
      </c>
      <c r="B45" s="3">
        <v>45627</v>
      </c>
      <c r="C45" s="7" t="s">
        <v>109</v>
      </c>
      <c r="D45" s="11" t="s">
        <v>110</v>
      </c>
      <c r="E45" s="9">
        <v>225000</v>
      </c>
      <c r="F45" s="7" t="s">
        <v>20</v>
      </c>
      <c r="G45" s="7" t="s">
        <v>21</v>
      </c>
    </row>
    <row r="46" spans="1:7" s="21" customFormat="1" ht="75" customHeight="1" x14ac:dyDescent="0.2">
      <c r="A46" s="2" t="s">
        <v>98</v>
      </c>
      <c r="B46" s="3">
        <v>45627</v>
      </c>
      <c r="C46" s="7" t="s">
        <v>111</v>
      </c>
      <c r="D46" s="11" t="s">
        <v>112</v>
      </c>
      <c r="E46" s="9">
        <v>1000000</v>
      </c>
      <c r="F46" s="7" t="s">
        <v>20</v>
      </c>
      <c r="G46" s="7" t="s">
        <v>21</v>
      </c>
    </row>
    <row r="47" spans="1:7" ht="75" customHeight="1" x14ac:dyDescent="0.2">
      <c r="A47" s="2" t="s">
        <v>98</v>
      </c>
      <c r="B47" s="3">
        <v>45658</v>
      </c>
      <c r="C47" s="7" t="s">
        <v>113</v>
      </c>
      <c r="D47" s="11" t="s">
        <v>114</v>
      </c>
      <c r="E47" s="9">
        <v>250000</v>
      </c>
      <c r="F47" s="2" t="s">
        <v>20</v>
      </c>
      <c r="G47" s="13" t="s">
        <v>29</v>
      </c>
    </row>
    <row r="48" spans="1:7" ht="75" customHeight="1" x14ac:dyDescent="0.2">
      <c r="A48" s="2" t="s">
        <v>98</v>
      </c>
      <c r="B48" s="3">
        <v>45689</v>
      </c>
      <c r="C48" s="7" t="s">
        <v>115</v>
      </c>
      <c r="D48" s="11" t="s">
        <v>116</v>
      </c>
      <c r="E48" s="9">
        <v>800000</v>
      </c>
      <c r="F48" s="2" t="s">
        <v>20</v>
      </c>
      <c r="G48" s="13" t="s">
        <v>29</v>
      </c>
    </row>
    <row r="49" spans="1:10" ht="75" customHeight="1" x14ac:dyDescent="0.2">
      <c r="A49" s="2" t="s">
        <v>98</v>
      </c>
      <c r="B49" s="3">
        <v>45717</v>
      </c>
      <c r="C49" s="7" t="s">
        <v>117</v>
      </c>
      <c r="D49" s="11" t="s">
        <v>118</v>
      </c>
      <c r="E49" s="9">
        <v>2784470</v>
      </c>
      <c r="F49" s="7" t="s">
        <v>20</v>
      </c>
      <c r="G49" s="7" t="s">
        <v>21</v>
      </c>
      <c r="H49" s="63"/>
      <c r="I49" s="65"/>
      <c r="J49" s="66"/>
    </row>
    <row r="50" spans="1:10" s="21" customFormat="1" ht="75" customHeight="1" x14ac:dyDescent="0.2">
      <c r="A50" s="2" t="s">
        <v>98</v>
      </c>
      <c r="B50" s="3">
        <v>45778</v>
      </c>
      <c r="C50" s="7" t="s">
        <v>127</v>
      </c>
      <c r="D50" s="11" t="s">
        <v>128</v>
      </c>
      <c r="E50" s="9">
        <v>2042997</v>
      </c>
      <c r="F50" s="7" t="s">
        <v>20</v>
      </c>
      <c r="G50" s="7" t="s">
        <v>21</v>
      </c>
      <c r="H50" s="64"/>
      <c r="I50" s="65"/>
      <c r="J50" s="66"/>
    </row>
    <row r="51" spans="1:10" s="21" customFormat="1" ht="75" customHeight="1" x14ac:dyDescent="0.2">
      <c r="A51" s="2" t="s">
        <v>98</v>
      </c>
      <c r="B51" s="3">
        <v>45778</v>
      </c>
      <c r="C51" s="7" t="s">
        <v>125</v>
      </c>
      <c r="D51" s="11" t="s">
        <v>126</v>
      </c>
      <c r="E51" s="9">
        <v>7006981</v>
      </c>
      <c r="F51" s="7" t="s">
        <v>20</v>
      </c>
      <c r="G51" s="7" t="s">
        <v>21</v>
      </c>
      <c r="H51" s="64"/>
      <c r="I51" s="65"/>
      <c r="J51" s="66"/>
    </row>
    <row r="52" spans="1:10" s="21" customFormat="1" ht="75" customHeight="1" x14ac:dyDescent="0.2">
      <c r="A52" s="2" t="s">
        <v>98</v>
      </c>
      <c r="B52" s="3">
        <v>45717</v>
      </c>
      <c r="C52" s="7" t="s">
        <v>119</v>
      </c>
      <c r="D52" s="11" t="s">
        <v>120</v>
      </c>
      <c r="E52" s="9">
        <v>1174788</v>
      </c>
      <c r="F52" s="7" t="s">
        <v>20</v>
      </c>
      <c r="G52" s="7" t="s">
        <v>21</v>
      </c>
      <c r="H52" s="64"/>
      <c r="I52" s="65"/>
      <c r="J52" s="66"/>
    </row>
    <row r="53" spans="1:10" s="21" customFormat="1" ht="75" customHeight="1" x14ac:dyDescent="0.2">
      <c r="A53" s="2" t="s">
        <v>98</v>
      </c>
      <c r="B53" s="3">
        <v>45778</v>
      </c>
      <c r="C53" s="7" t="s">
        <v>129</v>
      </c>
      <c r="D53" s="11" t="s">
        <v>130</v>
      </c>
      <c r="E53" s="9">
        <v>226872</v>
      </c>
      <c r="F53" s="7" t="s">
        <v>20</v>
      </c>
      <c r="G53" s="7" t="s">
        <v>21</v>
      </c>
      <c r="H53" s="64"/>
      <c r="I53" s="65"/>
      <c r="J53" s="66"/>
    </row>
    <row r="54" spans="1:10" s="21" customFormat="1" ht="75" customHeight="1" x14ac:dyDescent="0.2">
      <c r="A54" s="2" t="s">
        <v>98</v>
      </c>
      <c r="B54" s="3">
        <v>45717</v>
      </c>
      <c r="C54" s="7" t="s">
        <v>121</v>
      </c>
      <c r="D54" s="11" t="s">
        <v>122</v>
      </c>
      <c r="E54" s="9">
        <v>1076221</v>
      </c>
      <c r="F54" s="7" t="s">
        <v>20</v>
      </c>
      <c r="G54" s="7" t="s">
        <v>21</v>
      </c>
      <c r="H54" s="64"/>
      <c r="I54" s="65"/>
      <c r="J54" s="66"/>
    </row>
    <row r="55" spans="1:10" s="21" customFormat="1" ht="75" customHeight="1" x14ac:dyDescent="0.2">
      <c r="A55" s="2" t="s">
        <v>98</v>
      </c>
      <c r="B55" s="3">
        <v>45748</v>
      </c>
      <c r="C55" s="7" t="s">
        <v>123</v>
      </c>
      <c r="D55" s="11" t="s">
        <v>124</v>
      </c>
      <c r="E55" s="9">
        <v>7372265</v>
      </c>
      <c r="F55" s="7" t="s">
        <v>20</v>
      </c>
      <c r="G55" s="7" t="s">
        <v>21</v>
      </c>
      <c r="H55" s="64"/>
      <c r="I55" s="65"/>
      <c r="J55" s="66"/>
    </row>
    <row r="56" spans="1:10" s="21" customFormat="1" ht="75" customHeight="1" x14ac:dyDescent="0.2">
      <c r="A56" s="2" t="s">
        <v>98</v>
      </c>
      <c r="B56" s="3">
        <v>45717</v>
      </c>
      <c r="C56" s="7" t="s">
        <v>790</v>
      </c>
      <c r="D56" s="11" t="s">
        <v>791</v>
      </c>
      <c r="E56" s="9">
        <v>246789</v>
      </c>
      <c r="F56" s="2" t="s">
        <v>20</v>
      </c>
      <c r="G56" s="7" t="s">
        <v>21</v>
      </c>
      <c r="H56" s="64"/>
      <c r="I56" s="64"/>
      <c r="J56" s="64"/>
    </row>
    <row r="57" spans="1:10" s="21" customFormat="1" ht="75" customHeight="1" x14ac:dyDescent="0.2">
      <c r="A57" s="2" t="s">
        <v>98</v>
      </c>
      <c r="B57" s="3">
        <v>45778</v>
      </c>
      <c r="C57" s="7" t="s">
        <v>131</v>
      </c>
      <c r="D57" s="11" t="s">
        <v>132</v>
      </c>
      <c r="E57" s="9">
        <v>225000</v>
      </c>
      <c r="F57" s="7" t="s">
        <v>20</v>
      </c>
      <c r="G57" s="7" t="s">
        <v>21</v>
      </c>
    </row>
    <row r="58" spans="1:10" s="21" customFormat="1" ht="75" customHeight="1" x14ac:dyDescent="0.2">
      <c r="A58" s="2" t="s">
        <v>98</v>
      </c>
      <c r="B58" s="3">
        <v>45778</v>
      </c>
      <c r="C58" s="7" t="s">
        <v>133</v>
      </c>
      <c r="D58" s="11" t="s">
        <v>134</v>
      </c>
      <c r="E58" s="9">
        <v>300000</v>
      </c>
      <c r="F58" s="7" t="s">
        <v>20</v>
      </c>
      <c r="G58" s="7" t="s">
        <v>21</v>
      </c>
    </row>
    <row r="59" spans="1:10" s="20" customFormat="1" ht="75" customHeight="1" x14ac:dyDescent="0.2">
      <c r="A59" s="2" t="s">
        <v>98</v>
      </c>
      <c r="B59" s="3">
        <v>45778</v>
      </c>
      <c r="C59" s="7" t="s">
        <v>135</v>
      </c>
      <c r="D59" s="11" t="s">
        <v>136</v>
      </c>
      <c r="E59" s="9">
        <v>250000</v>
      </c>
      <c r="F59" s="7" t="s">
        <v>20</v>
      </c>
      <c r="G59" s="7" t="s">
        <v>21</v>
      </c>
    </row>
    <row r="60" spans="1:10" ht="75" customHeight="1" x14ac:dyDescent="0.2">
      <c r="A60" s="2" t="s">
        <v>98</v>
      </c>
      <c r="B60" s="3">
        <v>45809</v>
      </c>
      <c r="C60" s="7" t="s">
        <v>137</v>
      </c>
      <c r="D60" s="11" t="s">
        <v>138</v>
      </c>
      <c r="E60" s="9">
        <v>90000000</v>
      </c>
      <c r="F60" s="7" t="s">
        <v>20</v>
      </c>
      <c r="G60" s="7" t="s">
        <v>21</v>
      </c>
    </row>
    <row r="61" spans="1:10" ht="75" customHeight="1" x14ac:dyDescent="0.2">
      <c r="A61" s="2" t="s">
        <v>139</v>
      </c>
      <c r="B61" s="3">
        <v>45658</v>
      </c>
      <c r="C61" s="2" t="s">
        <v>140</v>
      </c>
      <c r="D61" s="27" t="s">
        <v>141</v>
      </c>
      <c r="E61" s="5">
        <v>8000000</v>
      </c>
      <c r="F61" s="2" t="s">
        <v>10</v>
      </c>
      <c r="G61" s="2" t="s">
        <v>11</v>
      </c>
    </row>
    <row r="62" spans="1:10" ht="75" customHeight="1" x14ac:dyDescent="0.2">
      <c r="A62" s="2" t="s">
        <v>752</v>
      </c>
      <c r="B62" s="3">
        <v>45689</v>
      </c>
      <c r="C62" s="2" t="s">
        <v>230</v>
      </c>
      <c r="D62" s="27" t="s">
        <v>231</v>
      </c>
      <c r="E62" s="5">
        <v>1000000</v>
      </c>
      <c r="F62" s="2" t="s">
        <v>10</v>
      </c>
      <c r="G62" s="2" t="s">
        <v>11</v>
      </c>
    </row>
    <row r="63" spans="1:10" s="21" customFormat="1" ht="75" customHeight="1" x14ac:dyDescent="0.2">
      <c r="A63" s="2" t="s">
        <v>752</v>
      </c>
      <c r="B63" s="3">
        <v>45689</v>
      </c>
      <c r="C63" s="2" t="s">
        <v>232</v>
      </c>
      <c r="D63" s="27" t="s">
        <v>233</v>
      </c>
      <c r="E63" s="5">
        <v>1165000</v>
      </c>
      <c r="F63" s="2" t="s">
        <v>10</v>
      </c>
      <c r="G63" s="2" t="s">
        <v>11</v>
      </c>
    </row>
    <row r="64" spans="1:10" ht="75" customHeight="1" x14ac:dyDescent="0.2">
      <c r="A64" s="2" t="s">
        <v>142</v>
      </c>
      <c r="B64" s="3">
        <v>45689</v>
      </c>
      <c r="C64" s="7" t="s">
        <v>143</v>
      </c>
      <c r="D64" s="11" t="s">
        <v>144</v>
      </c>
      <c r="E64" s="9">
        <f>((48000*2)+50000)*5</f>
        <v>730000</v>
      </c>
      <c r="F64" s="7" t="s">
        <v>15</v>
      </c>
      <c r="G64" s="7" t="s">
        <v>16</v>
      </c>
    </row>
    <row r="65" spans="1:7" ht="75" customHeight="1" x14ac:dyDescent="0.2">
      <c r="A65" s="2" t="s">
        <v>142</v>
      </c>
      <c r="B65" s="3">
        <v>45627</v>
      </c>
      <c r="C65" s="7" t="s">
        <v>145</v>
      </c>
      <c r="D65" s="22" t="s">
        <v>146</v>
      </c>
      <c r="E65" s="9">
        <v>200000</v>
      </c>
      <c r="F65" s="7" t="s">
        <v>10</v>
      </c>
      <c r="G65" s="7" t="s">
        <v>11</v>
      </c>
    </row>
    <row r="66" spans="1:7" ht="75" customHeight="1" x14ac:dyDescent="0.2">
      <c r="A66" s="2" t="s">
        <v>142</v>
      </c>
      <c r="B66" s="3">
        <v>45658</v>
      </c>
      <c r="C66" s="7" t="s">
        <v>147</v>
      </c>
      <c r="D66" s="22" t="s">
        <v>148</v>
      </c>
      <c r="E66" s="9">
        <v>1600000</v>
      </c>
      <c r="F66" s="7" t="s">
        <v>15</v>
      </c>
      <c r="G66" s="7" t="s">
        <v>29</v>
      </c>
    </row>
    <row r="67" spans="1:7" ht="75" customHeight="1" x14ac:dyDescent="0.2">
      <c r="A67" s="2" t="s">
        <v>142</v>
      </c>
      <c r="B67" s="10">
        <v>45689</v>
      </c>
      <c r="C67" s="7" t="s">
        <v>149</v>
      </c>
      <c r="D67" s="22" t="s">
        <v>150</v>
      </c>
      <c r="E67" s="9">
        <v>50000</v>
      </c>
      <c r="F67" s="7" t="s">
        <v>56</v>
      </c>
      <c r="G67" s="7" t="s">
        <v>33</v>
      </c>
    </row>
    <row r="68" spans="1:7" ht="75" customHeight="1" x14ac:dyDescent="0.2">
      <c r="A68" s="2" t="s">
        <v>142</v>
      </c>
      <c r="B68" s="3">
        <v>45627</v>
      </c>
      <c r="C68" s="7" t="s">
        <v>151</v>
      </c>
      <c r="D68" s="8" t="s">
        <v>152</v>
      </c>
      <c r="E68" s="9">
        <v>1000000</v>
      </c>
      <c r="F68" s="7" t="s">
        <v>20</v>
      </c>
      <c r="G68" s="7" t="s">
        <v>21</v>
      </c>
    </row>
    <row r="69" spans="1:7" ht="75" customHeight="1" x14ac:dyDescent="0.2">
      <c r="A69" s="2" t="s">
        <v>142</v>
      </c>
      <c r="B69" s="3">
        <v>45566</v>
      </c>
      <c r="C69" s="7" t="s">
        <v>153</v>
      </c>
      <c r="D69" s="35" t="s">
        <v>154</v>
      </c>
      <c r="E69" s="9">
        <v>630000</v>
      </c>
      <c r="F69" s="7" t="s">
        <v>56</v>
      </c>
      <c r="G69" s="7" t="s">
        <v>33</v>
      </c>
    </row>
    <row r="70" spans="1:7" ht="75" customHeight="1" x14ac:dyDescent="0.2">
      <c r="A70" s="2" t="s">
        <v>142</v>
      </c>
      <c r="B70" s="3">
        <v>45658</v>
      </c>
      <c r="C70" s="7" t="s">
        <v>155</v>
      </c>
      <c r="D70" s="8" t="s">
        <v>156</v>
      </c>
      <c r="E70" s="9">
        <v>150000</v>
      </c>
      <c r="F70" s="7" t="s">
        <v>56</v>
      </c>
      <c r="G70" s="7" t="s">
        <v>33</v>
      </c>
    </row>
    <row r="71" spans="1:7" ht="75" customHeight="1" x14ac:dyDescent="0.2">
      <c r="A71" s="2" t="s">
        <v>142</v>
      </c>
      <c r="B71" s="3">
        <v>45658</v>
      </c>
      <c r="C71" s="7" t="s">
        <v>157</v>
      </c>
      <c r="D71" s="8" t="s">
        <v>158</v>
      </c>
      <c r="E71" s="9">
        <f>939931-150000</f>
        <v>789931</v>
      </c>
      <c r="F71" s="7" t="s">
        <v>20</v>
      </c>
      <c r="G71" s="7" t="s">
        <v>29</v>
      </c>
    </row>
    <row r="72" spans="1:7" ht="75" customHeight="1" x14ac:dyDescent="0.2">
      <c r="A72" s="2" t="s">
        <v>750</v>
      </c>
      <c r="B72" s="3" t="s">
        <v>53</v>
      </c>
      <c r="C72" s="7" t="s">
        <v>751</v>
      </c>
      <c r="D72" s="54" t="s">
        <v>764</v>
      </c>
      <c r="E72" s="68" t="s">
        <v>53</v>
      </c>
      <c r="F72" s="7" t="s">
        <v>56</v>
      </c>
      <c r="G72" s="7" t="s">
        <v>11</v>
      </c>
    </row>
    <row r="73" spans="1:7" ht="75" customHeight="1" x14ac:dyDescent="0.2">
      <c r="A73" s="2" t="s">
        <v>159</v>
      </c>
      <c r="B73" s="3">
        <v>45627</v>
      </c>
      <c r="C73" s="13" t="s">
        <v>160</v>
      </c>
      <c r="D73" s="8" t="s">
        <v>161</v>
      </c>
      <c r="E73" s="36">
        <v>610000</v>
      </c>
      <c r="F73" s="2" t="s">
        <v>20</v>
      </c>
      <c r="G73" s="2" t="s">
        <v>21</v>
      </c>
    </row>
    <row r="74" spans="1:7" ht="75" customHeight="1" x14ac:dyDescent="0.2">
      <c r="A74" s="2" t="s">
        <v>159</v>
      </c>
      <c r="B74" s="3">
        <v>45627</v>
      </c>
      <c r="C74" s="2" t="s">
        <v>162</v>
      </c>
      <c r="D74" s="35" t="s">
        <v>163</v>
      </c>
      <c r="E74" s="36">
        <v>59000</v>
      </c>
      <c r="F74" s="2" t="s">
        <v>20</v>
      </c>
      <c r="G74" s="13" t="s">
        <v>21</v>
      </c>
    </row>
    <row r="75" spans="1:7" ht="75" customHeight="1" x14ac:dyDescent="0.2">
      <c r="A75" s="2" t="s">
        <v>159</v>
      </c>
      <c r="B75" s="3">
        <v>45597</v>
      </c>
      <c r="C75" s="2" t="s">
        <v>164</v>
      </c>
      <c r="D75" s="35" t="s">
        <v>165</v>
      </c>
      <c r="E75" s="36">
        <v>1247000</v>
      </c>
      <c r="F75" s="2" t="s">
        <v>20</v>
      </c>
      <c r="G75" s="2" t="s">
        <v>16</v>
      </c>
    </row>
    <row r="76" spans="1:7" ht="75" customHeight="1" x14ac:dyDescent="0.2">
      <c r="A76" s="2" t="s">
        <v>159</v>
      </c>
      <c r="B76" s="37">
        <v>45597</v>
      </c>
      <c r="C76" s="38" t="s">
        <v>166</v>
      </c>
      <c r="D76" s="8" t="s">
        <v>167</v>
      </c>
      <c r="E76" s="36">
        <v>4340872</v>
      </c>
      <c r="F76" s="2" t="s">
        <v>20</v>
      </c>
      <c r="G76" s="2" t="s">
        <v>29</v>
      </c>
    </row>
    <row r="77" spans="1:7" ht="75" customHeight="1" x14ac:dyDescent="0.2">
      <c r="A77" s="2" t="s">
        <v>159</v>
      </c>
      <c r="B77" s="37">
        <v>45597</v>
      </c>
      <c r="C77" s="38" t="s">
        <v>168</v>
      </c>
      <c r="D77" s="8" t="s">
        <v>169</v>
      </c>
      <c r="E77" s="62">
        <v>1725000</v>
      </c>
      <c r="F77" s="38" t="s">
        <v>20</v>
      </c>
      <c r="G77" s="13" t="s">
        <v>29</v>
      </c>
    </row>
    <row r="78" spans="1:7" ht="75" customHeight="1" x14ac:dyDescent="0.2">
      <c r="A78" s="2" t="s">
        <v>159</v>
      </c>
      <c r="B78" s="37">
        <v>45597</v>
      </c>
      <c r="C78" s="38" t="s">
        <v>170</v>
      </c>
      <c r="D78" s="8" t="s">
        <v>171</v>
      </c>
      <c r="E78" s="36">
        <v>1700000</v>
      </c>
      <c r="F78" s="2" t="s">
        <v>20</v>
      </c>
      <c r="G78" s="2" t="s">
        <v>29</v>
      </c>
    </row>
    <row r="79" spans="1:7" ht="75" customHeight="1" x14ac:dyDescent="0.2">
      <c r="A79" s="2" t="s">
        <v>159</v>
      </c>
      <c r="B79" s="10">
        <v>45597</v>
      </c>
      <c r="C79" s="2" t="s">
        <v>172</v>
      </c>
      <c r="D79" s="8" t="s">
        <v>173</v>
      </c>
      <c r="E79" s="36">
        <v>375000</v>
      </c>
      <c r="F79" s="2" t="s">
        <v>20</v>
      </c>
      <c r="G79" s="13" t="s">
        <v>29</v>
      </c>
    </row>
    <row r="80" spans="1:7" ht="75" customHeight="1" x14ac:dyDescent="0.2">
      <c r="A80" s="2" t="s">
        <v>159</v>
      </c>
      <c r="B80" s="10">
        <v>45597</v>
      </c>
      <c r="C80" s="2" t="s">
        <v>174</v>
      </c>
      <c r="D80" s="8" t="s">
        <v>175</v>
      </c>
      <c r="E80" s="36">
        <v>240000</v>
      </c>
      <c r="F80" s="2" t="s">
        <v>20</v>
      </c>
      <c r="G80" s="2" t="s">
        <v>29</v>
      </c>
    </row>
    <row r="81" spans="1:7" ht="75" customHeight="1" x14ac:dyDescent="0.2">
      <c r="A81" s="2" t="s">
        <v>159</v>
      </c>
      <c r="B81" s="10">
        <v>45627</v>
      </c>
      <c r="C81" s="2" t="s">
        <v>176</v>
      </c>
      <c r="D81" s="8" t="s">
        <v>177</v>
      </c>
      <c r="E81" s="36">
        <v>95375</v>
      </c>
      <c r="F81" s="2" t="s">
        <v>20</v>
      </c>
      <c r="G81" s="2" t="s">
        <v>21</v>
      </c>
    </row>
    <row r="82" spans="1:7" ht="75" customHeight="1" x14ac:dyDescent="0.2">
      <c r="A82" s="2" t="s">
        <v>159</v>
      </c>
      <c r="B82" s="10">
        <v>45627</v>
      </c>
      <c r="C82" s="2" t="s">
        <v>178</v>
      </c>
      <c r="D82" s="8" t="s">
        <v>179</v>
      </c>
      <c r="E82" s="36">
        <v>600000</v>
      </c>
      <c r="F82" s="2" t="s">
        <v>20</v>
      </c>
      <c r="G82" s="13" t="s">
        <v>29</v>
      </c>
    </row>
    <row r="83" spans="1:7" ht="75" customHeight="1" x14ac:dyDescent="0.2">
      <c r="A83" s="2" t="s">
        <v>159</v>
      </c>
      <c r="B83" s="10">
        <v>45627</v>
      </c>
      <c r="C83" s="2" t="s">
        <v>180</v>
      </c>
      <c r="D83" s="8" t="s">
        <v>181</v>
      </c>
      <c r="E83" s="36">
        <v>250000</v>
      </c>
      <c r="F83" s="2" t="s">
        <v>20</v>
      </c>
      <c r="G83" s="2" t="s">
        <v>21</v>
      </c>
    </row>
    <row r="84" spans="1:7" ht="75" customHeight="1" x14ac:dyDescent="0.2">
      <c r="A84" s="2" t="s">
        <v>159</v>
      </c>
      <c r="B84" s="10">
        <v>45627</v>
      </c>
      <c r="C84" s="2" t="s">
        <v>182</v>
      </c>
      <c r="D84" s="8" t="s">
        <v>183</v>
      </c>
      <c r="E84" s="36">
        <v>210000</v>
      </c>
      <c r="F84" s="2" t="s">
        <v>20</v>
      </c>
      <c r="G84" s="2" t="s">
        <v>21</v>
      </c>
    </row>
    <row r="85" spans="1:7" ht="75" customHeight="1" x14ac:dyDescent="0.2">
      <c r="A85" s="2" t="s">
        <v>159</v>
      </c>
      <c r="B85" s="10">
        <v>45627</v>
      </c>
      <c r="C85" s="13" t="s">
        <v>184</v>
      </c>
      <c r="D85" s="8" t="s">
        <v>185</v>
      </c>
      <c r="E85" s="36">
        <v>186000</v>
      </c>
      <c r="F85" s="2" t="s">
        <v>20</v>
      </c>
      <c r="G85" s="2" t="s">
        <v>21</v>
      </c>
    </row>
    <row r="86" spans="1:7" ht="75" customHeight="1" x14ac:dyDescent="0.2">
      <c r="A86" s="2" t="s">
        <v>159</v>
      </c>
      <c r="B86" s="37">
        <v>45597</v>
      </c>
      <c r="C86" s="2" t="s">
        <v>186</v>
      </c>
      <c r="D86" s="8" t="s">
        <v>187</v>
      </c>
      <c r="E86" s="36">
        <v>800000</v>
      </c>
      <c r="F86" s="2" t="s">
        <v>20</v>
      </c>
      <c r="G86" s="2" t="s">
        <v>21</v>
      </c>
    </row>
    <row r="87" spans="1:7" ht="75" customHeight="1" x14ac:dyDescent="0.2">
      <c r="A87" s="2" t="s">
        <v>159</v>
      </c>
      <c r="B87" s="10">
        <v>45627</v>
      </c>
      <c r="C87" s="13" t="s">
        <v>188</v>
      </c>
      <c r="D87" s="8" t="s">
        <v>189</v>
      </c>
      <c r="E87" s="36">
        <v>412158</v>
      </c>
      <c r="F87" s="2" t="s">
        <v>20</v>
      </c>
      <c r="G87" s="2" t="s">
        <v>21</v>
      </c>
    </row>
    <row r="88" spans="1:7" ht="75" customHeight="1" x14ac:dyDescent="0.2">
      <c r="A88" s="2" t="s">
        <v>159</v>
      </c>
      <c r="B88" s="10">
        <v>45627</v>
      </c>
      <c r="C88" s="13" t="s">
        <v>190</v>
      </c>
      <c r="D88" s="8" t="s">
        <v>191</v>
      </c>
      <c r="E88" s="36">
        <v>79235</v>
      </c>
      <c r="F88" s="2" t="s">
        <v>20</v>
      </c>
      <c r="G88" s="2" t="s">
        <v>21</v>
      </c>
    </row>
    <row r="89" spans="1:7" ht="75" customHeight="1" x14ac:dyDescent="0.2">
      <c r="A89" s="2" t="s">
        <v>159</v>
      </c>
      <c r="B89" s="10">
        <v>45627</v>
      </c>
      <c r="C89" s="13" t="s">
        <v>192</v>
      </c>
      <c r="D89" s="8" t="s">
        <v>193</v>
      </c>
      <c r="E89" s="36">
        <v>50800</v>
      </c>
      <c r="F89" s="2" t="s">
        <v>20</v>
      </c>
      <c r="G89" s="2" t="s">
        <v>21</v>
      </c>
    </row>
    <row r="90" spans="1:7" ht="75" customHeight="1" x14ac:dyDescent="0.2">
      <c r="A90" s="2" t="s">
        <v>159</v>
      </c>
      <c r="B90" s="10">
        <v>45627</v>
      </c>
      <c r="C90" s="13" t="s">
        <v>194</v>
      </c>
      <c r="D90" s="8" t="s">
        <v>195</v>
      </c>
      <c r="E90" s="36">
        <v>88000</v>
      </c>
      <c r="F90" s="2" t="s">
        <v>20</v>
      </c>
      <c r="G90" s="2" t="s">
        <v>21</v>
      </c>
    </row>
    <row r="91" spans="1:7" ht="75" customHeight="1" x14ac:dyDescent="0.2">
      <c r="A91" s="2" t="s">
        <v>159</v>
      </c>
      <c r="B91" s="10">
        <v>45627</v>
      </c>
      <c r="C91" s="13" t="s">
        <v>196</v>
      </c>
      <c r="D91" s="8" t="s">
        <v>197</v>
      </c>
      <c r="E91" s="36">
        <v>120000</v>
      </c>
      <c r="F91" s="2" t="s">
        <v>20</v>
      </c>
      <c r="G91" s="2" t="s">
        <v>21</v>
      </c>
    </row>
    <row r="92" spans="1:7" ht="75" customHeight="1" x14ac:dyDescent="0.2">
      <c r="A92" s="2" t="s">
        <v>159</v>
      </c>
      <c r="B92" s="10">
        <v>45627</v>
      </c>
      <c r="C92" s="13" t="s">
        <v>198</v>
      </c>
      <c r="D92" s="8" t="s">
        <v>199</v>
      </c>
      <c r="E92" s="36">
        <v>63677</v>
      </c>
      <c r="F92" s="2" t="s">
        <v>20</v>
      </c>
      <c r="G92" s="2" t="s">
        <v>21</v>
      </c>
    </row>
    <row r="93" spans="1:7" ht="75" customHeight="1" x14ac:dyDescent="0.2">
      <c r="A93" s="2" t="s">
        <v>159</v>
      </c>
      <c r="B93" s="10">
        <v>45627</v>
      </c>
      <c r="C93" s="13" t="s">
        <v>200</v>
      </c>
      <c r="D93" s="8" t="s">
        <v>201</v>
      </c>
      <c r="E93" s="36">
        <v>120000</v>
      </c>
      <c r="F93" s="2" t="s">
        <v>20</v>
      </c>
      <c r="G93" s="2" t="s">
        <v>21</v>
      </c>
    </row>
    <row r="94" spans="1:7" ht="75" customHeight="1" x14ac:dyDescent="0.2">
      <c r="A94" s="2" t="s">
        <v>159</v>
      </c>
      <c r="B94" s="10">
        <v>45627</v>
      </c>
      <c r="C94" s="13" t="s">
        <v>202</v>
      </c>
      <c r="D94" s="8" t="s">
        <v>203</v>
      </c>
      <c r="E94" s="36">
        <v>75000</v>
      </c>
      <c r="F94" s="2" t="s">
        <v>20</v>
      </c>
      <c r="G94" s="13" t="s">
        <v>29</v>
      </c>
    </row>
    <row r="95" spans="1:7" ht="75" customHeight="1" x14ac:dyDescent="0.2">
      <c r="A95" s="2" t="s">
        <v>159</v>
      </c>
      <c r="B95" s="10">
        <v>45658</v>
      </c>
      <c r="C95" s="13" t="s">
        <v>204</v>
      </c>
      <c r="D95" s="8" t="s">
        <v>205</v>
      </c>
      <c r="E95" s="36">
        <v>1600000</v>
      </c>
      <c r="F95" s="2" t="s">
        <v>20</v>
      </c>
      <c r="G95" s="2" t="s">
        <v>21</v>
      </c>
    </row>
    <row r="96" spans="1:7" ht="75" customHeight="1" x14ac:dyDescent="0.2">
      <c r="A96" s="2" t="s">
        <v>159</v>
      </c>
      <c r="B96" s="10">
        <v>45689</v>
      </c>
      <c r="C96" s="13" t="s">
        <v>206</v>
      </c>
      <c r="D96" s="8" t="s">
        <v>207</v>
      </c>
      <c r="E96" s="36">
        <v>112000</v>
      </c>
      <c r="F96" s="2" t="s">
        <v>20</v>
      </c>
      <c r="G96" s="2" t="s">
        <v>21</v>
      </c>
    </row>
    <row r="97" spans="1:7" ht="75" customHeight="1" x14ac:dyDescent="0.2">
      <c r="A97" s="2" t="s">
        <v>159</v>
      </c>
      <c r="B97" s="10">
        <v>45689</v>
      </c>
      <c r="C97" s="13" t="s">
        <v>208</v>
      </c>
      <c r="D97" s="8" t="s">
        <v>209</v>
      </c>
      <c r="E97" s="36">
        <v>110466</v>
      </c>
      <c r="F97" s="2" t="s">
        <v>20</v>
      </c>
      <c r="G97" s="2" t="s">
        <v>21</v>
      </c>
    </row>
    <row r="98" spans="1:7" s="20" customFormat="1" ht="75" customHeight="1" x14ac:dyDescent="0.2">
      <c r="A98" s="2" t="s">
        <v>159</v>
      </c>
      <c r="B98" s="10">
        <v>45689</v>
      </c>
      <c r="C98" s="13" t="s">
        <v>210</v>
      </c>
      <c r="D98" s="8" t="s">
        <v>211</v>
      </c>
      <c r="E98" s="36">
        <v>452000</v>
      </c>
      <c r="F98" s="2" t="s">
        <v>20</v>
      </c>
      <c r="G98" s="2" t="s">
        <v>21</v>
      </c>
    </row>
    <row r="99" spans="1:7" ht="75" customHeight="1" x14ac:dyDescent="0.2">
      <c r="A99" s="2" t="s">
        <v>159</v>
      </c>
      <c r="B99" s="10">
        <v>45689</v>
      </c>
      <c r="C99" s="13" t="s">
        <v>212</v>
      </c>
      <c r="D99" s="8" t="s">
        <v>213</v>
      </c>
      <c r="E99" s="36">
        <v>211000</v>
      </c>
      <c r="F99" s="2" t="s">
        <v>20</v>
      </c>
      <c r="G99" s="2" t="s">
        <v>21</v>
      </c>
    </row>
    <row r="100" spans="1:7" ht="75" customHeight="1" x14ac:dyDescent="0.2">
      <c r="A100" s="2" t="s">
        <v>159</v>
      </c>
      <c r="B100" s="37">
        <v>45566</v>
      </c>
      <c r="C100" s="7" t="s">
        <v>214</v>
      </c>
      <c r="D100" s="8" t="s">
        <v>215</v>
      </c>
      <c r="E100" s="9">
        <v>55000</v>
      </c>
      <c r="F100" s="39" t="s">
        <v>20</v>
      </c>
      <c r="G100" s="2" t="s">
        <v>16</v>
      </c>
    </row>
    <row r="101" spans="1:7" ht="75" customHeight="1" x14ac:dyDescent="0.2">
      <c r="A101" s="2" t="s">
        <v>159</v>
      </c>
      <c r="B101" s="3">
        <v>45566</v>
      </c>
      <c r="C101" s="7" t="s">
        <v>216</v>
      </c>
      <c r="D101" s="8" t="s">
        <v>217</v>
      </c>
      <c r="E101" s="9">
        <v>300000</v>
      </c>
      <c r="F101" s="7" t="s">
        <v>10</v>
      </c>
      <c r="G101" s="7" t="s">
        <v>11</v>
      </c>
    </row>
    <row r="102" spans="1:7" ht="75" customHeight="1" x14ac:dyDescent="0.2">
      <c r="A102" s="2" t="s">
        <v>159</v>
      </c>
      <c r="B102" s="10">
        <v>45627</v>
      </c>
      <c r="C102" s="7" t="s">
        <v>218</v>
      </c>
      <c r="D102" s="8" t="s">
        <v>219</v>
      </c>
      <c r="E102" s="9">
        <v>90000</v>
      </c>
      <c r="F102" s="7" t="s">
        <v>10</v>
      </c>
      <c r="G102" s="2" t="s">
        <v>11</v>
      </c>
    </row>
    <row r="103" spans="1:7" ht="75" customHeight="1" x14ac:dyDescent="0.2">
      <c r="A103" s="13" t="s">
        <v>159</v>
      </c>
      <c r="B103" s="14">
        <v>45658</v>
      </c>
      <c r="C103" s="12" t="s">
        <v>220</v>
      </c>
      <c r="D103" s="40" t="s">
        <v>221</v>
      </c>
      <c r="E103" s="18">
        <v>246000</v>
      </c>
      <c r="F103" s="12" t="s">
        <v>15</v>
      </c>
      <c r="G103" s="2" t="s">
        <v>16</v>
      </c>
    </row>
    <row r="104" spans="1:7" ht="75" customHeight="1" x14ac:dyDescent="0.2">
      <c r="A104" s="2" t="s">
        <v>159</v>
      </c>
      <c r="B104" s="10">
        <v>45689</v>
      </c>
      <c r="C104" s="7" t="s">
        <v>222</v>
      </c>
      <c r="D104" s="8" t="s">
        <v>223</v>
      </c>
      <c r="E104" s="9">
        <v>180000</v>
      </c>
      <c r="F104" s="7" t="s">
        <v>15</v>
      </c>
      <c r="G104" s="2" t="s">
        <v>16</v>
      </c>
    </row>
    <row r="105" spans="1:7" ht="75" customHeight="1" x14ac:dyDescent="0.2">
      <c r="A105" s="2" t="s">
        <v>159</v>
      </c>
      <c r="B105" s="10">
        <v>45901</v>
      </c>
      <c r="C105" s="7" t="s">
        <v>224</v>
      </c>
      <c r="D105" s="8" t="s">
        <v>225</v>
      </c>
      <c r="E105" s="9">
        <v>295000</v>
      </c>
      <c r="F105" s="7" t="s">
        <v>15</v>
      </c>
      <c r="G105" s="2" t="s">
        <v>16</v>
      </c>
    </row>
    <row r="106" spans="1:7" ht="75" customHeight="1" x14ac:dyDescent="0.2">
      <c r="A106" s="2" t="s">
        <v>159</v>
      </c>
      <c r="B106" s="3">
        <v>45901</v>
      </c>
      <c r="C106" s="7" t="s">
        <v>226</v>
      </c>
      <c r="D106" s="35" t="s">
        <v>227</v>
      </c>
      <c r="E106" s="9">
        <v>2800000</v>
      </c>
      <c r="F106" s="7" t="s">
        <v>15</v>
      </c>
      <c r="G106" s="2" t="s">
        <v>16</v>
      </c>
    </row>
    <row r="107" spans="1:7" s="21" customFormat="1" ht="75" customHeight="1" x14ac:dyDescent="0.2">
      <c r="A107" s="2" t="s">
        <v>159</v>
      </c>
      <c r="B107" s="3">
        <v>45901</v>
      </c>
      <c r="C107" s="13" t="s">
        <v>228</v>
      </c>
      <c r="D107" s="27" t="s">
        <v>229</v>
      </c>
      <c r="E107" s="5">
        <v>5000000</v>
      </c>
      <c r="F107" s="7" t="s">
        <v>15</v>
      </c>
      <c r="G107" s="2" t="s">
        <v>16</v>
      </c>
    </row>
    <row r="108" spans="1:7" ht="75" customHeight="1" x14ac:dyDescent="0.2">
      <c r="A108" s="2" t="s">
        <v>234</v>
      </c>
      <c r="B108" s="3">
        <v>45717</v>
      </c>
      <c r="C108" s="13" t="s">
        <v>235</v>
      </c>
      <c r="D108" s="19" t="s">
        <v>236</v>
      </c>
      <c r="E108" s="5">
        <v>49353952</v>
      </c>
      <c r="F108" s="2" t="s">
        <v>10</v>
      </c>
      <c r="G108" s="2" t="s">
        <v>11</v>
      </c>
    </row>
    <row r="109" spans="1:7" ht="75" customHeight="1" x14ac:dyDescent="0.2">
      <c r="A109" s="2" t="s">
        <v>234</v>
      </c>
      <c r="B109" s="3">
        <v>45717</v>
      </c>
      <c r="C109" s="7" t="s">
        <v>237</v>
      </c>
      <c r="D109" s="8" t="s">
        <v>238</v>
      </c>
      <c r="E109" s="9">
        <v>50000</v>
      </c>
      <c r="F109" s="7" t="s">
        <v>10</v>
      </c>
      <c r="G109" s="7" t="s">
        <v>11</v>
      </c>
    </row>
    <row r="110" spans="1:7" ht="75" customHeight="1" x14ac:dyDescent="0.2">
      <c r="A110" s="2" t="s">
        <v>234</v>
      </c>
      <c r="B110" s="3">
        <v>45717</v>
      </c>
      <c r="C110" s="7" t="s">
        <v>239</v>
      </c>
      <c r="D110" s="8" t="s">
        <v>240</v>
      </c>
      <c r="E110" s="9">
        <v>130000</v>
      </c>
      <c r="F110" s="7" t="s">
        <v>10</v>
      </c>
      <c r="G110" s="7" t="s">
        <v>11</v>
      </c>
    </row>
    <row r="111" spans="1:7" ht="75" customHeight="1" x14ac:dyDescent="0.2">
      <c r="A111" s="2" t="s">
        <v>234</v>
      </c>
      <c r="B111" s="3">
        <v>45597</v>
      </c>
      <c r="C111" s="7" t="s">
        <v>241</v>
      </c>
      <c r="D111" s="8" t="s">
        <v>242</v>
      </c>
      <c r="E111" s="9">
        <v>900000</v>
      </c>
      <c r="F111" s="7" t="s">
        <v>15</v>
      </c>
      <c r="G111" s="7" t="s">
        <v>16</v>
      </c>
    </row>
    <row r="112" spans="1:7" ht="75" customHeight="1" x14ac:dyDescent="0.2">
      <c r="A112" s="2" t="s">
        <v>234</v>
      </c>
      <c r="B112" s="3">
        <v>45566</v>
      </c>
      <c r="C112" s="7" t="s">
        <v>243</v>
      </c>
      <c r="D112" s="8" t="s">
        <v>244</v>
      </c>
      <c r="E112" s="9">
        <v>125000</v>
      </c>
      <c r="F112" s="7" t="s">
        <v>15</v>
      </c>
      <c r="G112" s="7" t="s">
        <v>16</v>
      </c>
    </row>
    <row r="113" spans="1:7" ht="75" customHeight="1" x14ac:dyDescent="0.2">
      <c r="A113" s="2" t="s">
        <v>234</v>
      </c>
      <c r="B113" s="3">
        <v>45627</v>
      </c>
      <c r="C113" s="7" t="s">
        <v>245</v>
      </c>
      <c r="D113" s="35" t="s">
        <v>246</v>
      </c>
      <c r="E113" s="9">
        <v>100000</v>
      </c>
      <c r="F113" s="7" t="s">
        <v>20</v>
      </c>
      <c r="G113" s="7" t="s">
        <v>21</v>
      </c>
    </row>
    <row r="114" spans="1:7" ht="75" customHeight="1" x14ac:dyDescent="0.2">
      <c r="A114" s="2" t="s">
        <v>234</v>
      </c>
      <c r="B114" s="10">
        <v>45658</v>
      </c>
      <c r="C114" s="7" t="s">
        <v>247</v>
      </c>
      <c r="D114" s="8" t="s">
        <v>784</v>
      </c>
      <c r="E114" s="9">
        <v>125000</v>
      </c>
      <c r="F114" s="7" t="s">
        <v>10</v>
      </c>
      <c r="G114" s="7" t="s">
        <v>11</v>
      </c>
    </row>
    <row r="115" spans="1:7" ht="75" customHeight="1" x14ac:dyDescent="0.2">
      <c r="A115" s="2" t="s">
        <v>234</v>
      </c>
      <c r="B115" s="10">
        <v>45658</v>
      </c>
      <c r="C115" s="7" t="s">
        <v>248</v>
      </c>
      <c r="D115" s="8" t="s">
        <v>249</v>
      </c>
      <c r="E115" s="9">
        <v>200000</v>
      </c>
      <c r="F115" s="7" t="s">
        <v>20</v>
      </c>
      <c r="G115" s="7" t="s">
        <v>21</v>
      </c>
    </row>
    <row r="116" spans="1:7" ht="75" customHeight="1" x14ac:dyDescent="0.2">
      <c r="A116" s="2" t="s">
        <v>234</v>
      </c>
      <c r="B116" s="10">
        <v>45627</v>
      </c>
      <c r="C116" s="2" t="s">
        <v>250</v>
      </c>
      <c r="D116" s="27" t="s">
        <v>251</v>
      </c>
      <c r="E116" s="5">
        <v>17200000</v>
      </c>
      <c r="F116" s="2" t="s">
        <v>15</v>
      </c>
      <c r="G116" s="2" t="s">
        <v>16</v>
      </c>
    </row>
    <row r="117" spans="1:7" ht="75" customHeight="1" x14ac:dyDescent="0.2">
      <c r="A117" s="2" t="s">
        <v>234</v>
      </c>
      <c r="B117" s="10">
        <v>45717</v>
      </c>
      <c r="C117" s="7" t="s">
        <v>252</v>
      </c>
      <c r="D117" s="8" t="s">
        <v>253</v>
      </c>
      <c r="E117" s="9">
        <v>144000</v>
      </c>
      <c r="F117" s="12" t="s">
        <v>20</v>
      </c>
      <c r="G117" s="2" t="s">
        <v>16</v>
      </c>
    </row>
    <row r="118" spans="1:7" ht="75" customHeight="1" x14ac:dyDescent="0.2">
      <c r="A118" s="2" t="s">
        <v>234</v>
      </c>
      <c r="B118" s="3">
        <v>45658</v>
      </c>
      <c r="C118" s="7" t="s">
        <v>254</v>
      </c>
      <c r="D118" s="8" t="s">
        <v>255</v>
      </c>
      <c r="E118" s="9">
        <v>144000</v>
      </c>
      <c r="F118" s="12" t="s">
        <v>20</v>
      </c>
      <c r="G118" s="2" t="s">
        <v>16</v>
      </c>
    </row>
    <row r="119" spans="1:7" ht="75" customHeight="1" x14ac:dyDescent="0.2">
      <c r="A119" s="2" t="s">
        <v>234</v>
      </c>
      <c r="B119" s="10">
        <v>45658</v>
      </c>
      <c r="C119" s="7" t="s">
        <v>256</v>
      </c>
      <c r="D119" s="8" t="s">
        <v>257</v>
      </c>
      <c r="E119" s="9">
        <v>170000</v>
      </c>
      <c r="F119" s="7" t="s">
        <v>20</v>
      </c>
      <c r="G119" s="7" t="s">
        <v>21</v>
      </c>
    </row>
    <row r="120" spans="1:7" s="21" customFormat="1" ht="75" customHeight="1" x14ac:dyDescent="0.2">
      <c r="A120" s="2" t="s">
        <v>234</v>
      </c>
      <c r="B120" s="3">
        <v>45717</v>
      </c>
      <c r="C120" s="7" t="s">
        <v>258</v>
      </c>
      <c r="D120" s="35" t="s">
        <v>259</v>
      </c>
      <c r="E120" s="9">
        <v>100000</v>
      </c>
      <c r="F120" s="41" t="s">
        <v>10</v>
      </c>
      <c r="G120" s="7" t="s">
        <v>11</v>
      </c>
    </row>
    <row r="121" spans="1:7" ht="75" customHeight="1" x14ac:dyDescent="0.2">
      <c r="A121" s="2" t="s">
        <v>234</v>
      </c>
      <c r="B121" s="10">
        <v>45717</v>
      </c>
      <c r="C121" s="7" t="s">
        <v>260</v>
      </c>
      <c r="D121" s="8" t="s">
        <v>261</v>
      </c>
      <c r="E121" s="9">
        <v>100000</v>
      </c>
      <c r="F121" s="7" t="s">
        <v>20</v>
      </c>
      <c r="G121" s="7" t="s">
        <v>21</v>
      </c>
    </row>
    <row r="122" spans="1:7" ht="75" customHeight="1" x14ac:dyDescent="0.2">
      <c r="A122" s="2" t="s">
        <v>234</v>
      </c>
      <c r="B122" s="3">
        <v>45566</v>
      </c>
      <c r="C122" s="7" t="s">
        <v>262</v>
      </c>
      <c r="D122" s="42" t="s">
        <v>263</v>
      </c>
      <c r="E122" s="9">
        <v>226500</v>
      </c>
      <c r="F122" s="7" t="s">
        <v>10</v>
      </c>
      <c r="G122" s="7" t="s">
        <v>11</v>
      </c>
    </row>
    <row r="123" spans="1:7" s="21" customFormat="1" ht="75" customHeight="1" x14ac:dyDescent="0.2">
      <c r="A123" s="2" t="s">
        <v>234</v>
      </c>
      <c r="B123" s="3">
        <v>45566</v>
      </c>
      <c r="C123" s="7" t="s">
        <v>264</v>
      </c>
      <c r="D123" s="42" t="s">
        <v>265</v>
      </c>
      <c r="E123" s="9">
        <v>100000</v>
      </c>
      <c r="F123" s="7" t="s">
        <v>10</v>
      </c>
      <c r="G123" s="7" t="s">
        <v>11</v>
      </c>
    </row>
    <row r="124" spans="1:7" s="21" customFormat="1" ht="75" customHeight="1" x14ac:dyDescent="0.2">
      <c r="A124" s="2" t="s">
        <v>234</v>
      </c>
      <c r="B124" s="3">
        <v>45689</v>
      </c>
      <c r="C124" s="7" t="s">
        <v>753</v>
      </c>
      <c r="D124" s="42" t="s">
        <v>782</v>
      </c>
      <c r="E124" s="9">
        <v>1764100</v>
      </c>
      <c r="F124" s="7" t="s">
        <v>10</v>
      </c>
      <c r="G124" s="7" t="s">
        <v>11</v>
      </c>
    </row>
    <row r="125" spans="1:7" ht="75" customHeight="1" x14ac:dyDescent="0.2">
      <c r="A125" s="2" t="s">
        <v>266</v>
      </c>
      <c r="B125" s="10">
        <v>45597</v>
      </c>
      <c r="C125" s="2" t="s">
        <v>267</v>
      </c>
      <c r="D125" s="19" t="s">
        <v>268</v>
      </c>
      <c r="E125" s="5">
        <v>2040000</v>
      </c>
      <c r="F125" s="2" t="s">
        <v>10</v>
      </c>
      <c r="G125" s="2" t="s">
        <v>11</v>
      </c>
    </row>
    <row r="126" spans="1:7" ht="75" customHeight="1" x14ac:dyDescent="0.2">
      <c r="A126" s="2" t="s">
        <v>266</v>
      </c>
      <c r="B126" s="3">
        <v>45597</v>
      </c>
      <c r="C126" s="7" t="s">
        <v>269</v>
      </c>
      <c r="D126" s="8" t="s">
        <v>270</v>
      </c>
      <c r="E126" s="9">
        <v>50000</v>
      </c>
      <c r="F126" s="7" t="s">
        <v>10</v>
      </c>
      <c r="G126" s="7" t="s">
        <v>11</v>
      </c>
    </row>
    <row r="127" spans="1:7" ht="75" customHeight="1" x14ac:dyDescent="0.2">
      <c r="A127" s="2" t="s">
        <v>271</v>
      </c>
      <c r="B127" s="10">
        <v>45597</v>
      </c>
      <c r="C127" s="13" t="s">
        <v>272</v>
      </c>
      <c r="D127" s="8" t="s">
        <v>273</v>
      </c>
      <c r="E127" s="23">
        <v>404804.34</v>
      </c>
      <c r="F127" s="39" t="s">
        <v>10</v>
      </c>
      <c r="G127" s="7" t="s">
        <v>11</v>
      </c>
    </row>
    <row r="128" spans="1:7" ht="75" customHeight="1" x14ac:dyDescent="0.2">
      <c r="A128" s="2" t="s">
        <v>271</v>
      </c>
      <c r="B128" s="10">
        <v>45597</v>
      </c>
      <c r="C128" s="43" t="s">
        <v>274</v>
      </c>
      <c r="D128" s="8" t="s">
        <v>275</v>
      </c>
      <c r="E128" s="9">
        <v>115000</v>
      </c>
      <c r="F128" s="7" t="s">
        <v>15</v>
      </c>
      <c r="G128" s="2" t="s">
        <v>16</v>
      </c>
    </row>
    <row r="129" spans="1:15" ht="75" customHeight="1" x14ac:dyDescent="0.2">
      <c r="A129" s="2" t="s">
        <v>271</v>
      </c>
      <c r="B129" s="10">
        <v>45597</v>
      </c>
      <c r="C129" s="7" t="s">
        <v>276</v>
      </c>
      <c r="D129" s="8" t="s">
        <v>277</v>
      </c>
      <c r="E129" s="9">
        <v>70000</v>
      </c>
      <c r="F129" s="7" t="s">
        <v>15</v>
      </c>
      <c r="G129" s="2" t="s">
        <v>16</v>
      </c>
    </row>
    <row r="130" spans="1:15" ht="75" customHeight="1" x14ac:dyDescent="0.2">
      <c r="A130" s="2" t="s">
        <v>271</v>
      </c>
      <c r="B130" s="10">
        <v>45597</v>
      </c>
      <c r="C130" s="7" t="s">
        <v>278</v>
      </c>
      <c r="D130" s="8" t="s">
        <v>279</v>
      </c>
      <c r="E130" s="9">
        <v>588000</v>
      </c>
      <c r="F130" s="7" t="s">
        <v>10</v>
      </c>
      <c r="G130" s="7" t="s">
        <v>11</v>
      </c>
    </row>
    <row r="131" spans="1:15" ht="75" customHeight="1" x14ac:dyDescent="0.2">
      <c r="A131" s="2" t="s">
        <v>271</v>
      </c>
      <c r="B131" s="3">
        <v>45627</v>
      </c>
      <c r="C131" s="7" t="s">
        <v>280</v>
      </c>
      <c r="D131" s="8" t="s">
        <v>281</v>
      </c>
      <c r="E131" s="9">
        <v>100000</v>
      </c>
      <c r="F131" s="7" t="s">
        <v>10</v>
      </c>
      <c r="G131" s="7" t="s">
        <v>11</v>
      </c>
    </row>
    <row r="132" spans="1:15" ht="75" customHeight="1" x14ac:dyDescent="0.2">
      <c r="A132" s="2" t="s">
        <v>282</v>
      </c>
      <c r="B132" s="10">
        <v>45597</v>
      </c>
      <c r="C132" s="7" t="s">
        <v>283</v>
      </c>
      <c r="D132" s="8" t="s">
        <v>774</v>
      </c>
      <c r="E132" s="9">
        <v>500000</v>
      </c>
      <c r="F132" s="7" t="s">
        <v>20</v>
      </c>
      <c r="G132" s="7" t="s">
        <v>21</v>
      </c>
    </row>
    <row r="133" spans="1:15" ht="75" customHeight="1" x14ac:dyDescent="0.2">
      <c r="A133" s="2" t="s">
        <v>282</v>
      </c>
      <c r="B133" s="10">
        <v>45627</v>
      </c>
      <c r="C133" s="7" t="s">
        <v>284</v>
      </c>
      <c r="D133" s="8" t="s">
        <v>775</v>
      </c>
      <c r="E133" s="9">
        <v>200000</v>
      </c>
      <c r="F133" s="7" t="s">
        <v>20</v>
      </c>
      <c r="G133" s="7" t="s">
        <v>21</v>
      </c>
    </row>
    <row r="134" spans="1:15" s="20" customFormat="1" ht="75" customHeight="1" x14ac:dyDescent="0.2">
      <c r="A134" s="2" t="s">
        <v>282</v>
      </c>
      <c r="B134" s="3">
        <v>45597</v>
      </c>
      <c r="C134" s="7" t="s">
        <v>285</v>
      </c>
      <c r="D134" s="8" t="s">
        <v>286</v>
      </c>
      <c r="E134" s="9">
        <v>360000</v>
      </c>
      <c r="F134" s="7" t="s">
        <v>10</v>
      </c>
      <c r="G134" s="7" t="s">
        <v>11</v>
      </c>
      <c r="O134" s="21"/>
    </row>
    <row r="135" spans="1:15" ht="75" customHeight="1" x14ac:dyDescent="0.2">
      <c r="A135" s="2" t="s">
        <v>287</v>
      </c>
      <c r="B135" s="3">
        <v>45658</v>
      </c>
      <c r="C135" s="13" t="s">
        <v>288</v>
      </c>
      <c r="D135" s="8" t="s">
        <v>289</v>
      </c>
      <c r="E135" s="44">
        <v>100000</v>
      </c>
      <c r="F135" s="13" t="s">
        <v>10</v>
      </c>
      <c r="G135" s="7" t="s">
        <v>11</v>
      </c>
    </row>
    <row r="136" spans="1:15" ht="75" customHeight="1" x14ac:dyDescent="0.2">
      <c r="A136" s="2" t="s">
        <v>287</v>
      </c>
      <c r="B136" s="3">
        <v>45809</v>
      </c>
      <c r="C136" s="13" t="s">
        <v>290</v>
      </c>
      <c r="D136" s="8" t="s">
        <v>291</v>
      </c>
      <c r="E136" s="44">
        <v>250000</v>
      </c>
      <c r="F136" s="13" t="s">
        <v>10</v>
      </c>
      <c r="G136" s="7" t="s">
        <v>11</v>
      </c>
    </row>
    <row r="137" spans="1:15" ht="75" customHeight="1" x14ac:dyDescent="0.2">
      <c r="A137" s="2" t="s">
        <v>287</v>
      </c>
      <c r="B137" s="3">
        <v>45627</v>
      </c>
      <c r="C137" s="7" t="s">
        <v>292</v>
      </c>
      <c r="D137" s="8" t="s">
        <v>293</v>
      </c>
      <c r="E137" s="9">
        <v>120000</v>
      </c>
      <c r="F137" s="13" t="s">
        <v>10</v>
      </c>
      <c r="G137" s="7" t="s">
        <v>11</v>
      </c>
    </row>
    <row r="138" spans="1:15" ht="75" customHeight="1" x14ac:dyDescent="0.2">
      <c r="A138" s="2" t="s">
        <v>287</v>
      </c>
      <c r="B138" s="3">
        <v>45658</v>
      </c>
      <c r="C138" s="7" t="s">
        <v>294</v>
      </c>
      <c r="D138" s="8" t="s">
        <v>295</v>
      </c>
      <c r="E138" s="9">
        <v>75000</v>
      </c>
      <c r="F138" s="7" t="s">
        <v>10</v>
      </c>
      <c r="G138" s="7" t="s">
        <v>11</v>
      </c>
    </row>
    <row r="139" spans="1:15" s="21" customFormat="1" ht="75" customHeight="1" x14ac:dyDescent="0.2">
      <c r="A139" s="2" t="s">
        <v>287</v>
      </c>
      <c r="B139" s="3">
        <v>45627</v>
      </c>
      <c r="C139" s="7" t="s">
        <v>296</v>
      </c>
      <c r="D139" s="8" t="s">
        <v>297</v>
      </c>
      <c r="E139" s="9">
        <v>500000</v>
      </c>
      <c r="F139" s="7" t="s">
        <v>10</v>
      </c>
      <c r="G139" s="7" t="s">
        <v>11</v>
      </c>
    </row>
    <row r="140" spans="1:15" ht="75" customHeight="1" x14ac:dyDescent="0.2">
      <c r="A140" s="2" t="s">
        <v>287</v>
      </c>
      <c r="B140" s="3">
        <v>45627</v>
      </c>
      <c r="C140" s="2" t="s">
        <v>298</v>
      </c>
      <c r="D140" s="8" t="s">
        <v>299</v>
      </c>
      <c r="E140" s="36">
        <v>115000</v>
      </c>
      <c r="F140" s="2" t="s">
        <v>10</v>
      </c>
      <c r="G140" s="7" t="s">
        <v>11</v>
      </c>
    </row>
    <row r="141" spans="1:15" ht="75" customHeight="1" x14ac:dyDescent="0.2">
      <c r="A141" s="2" t="s">
        <v>287</v>
      </c>
      <c r="B141" s="3">
        <v>45566</v>
      </c>
      <c r="C141" s="2" t="s">
        <v>300</v>
      </c>
      <c r="D141" s="42" t="s">
        <v>301</v>
      </c>
      <c r="E141" s="36">
        <v>509430</v>
      </c>
      <c r="F141" s="2" t="s">
        <v>10</v>
      </c>
      <c r="G141" s="2" t="s">
        <v>11</v>
      </c>
    </row>
    <row r="142" spans="1:15" ht="75" customHeight="1" x14ac:dyDescent="0.2">
      <c r="A142" s="2" t="s">
        <v>287</v>
      </c>
      <c r="B142" s="3">
        <v>45566</v>
      </c>
      <c r="C142" s="2" t="s">
        <v>302</v>
      </c>
      <c r="D142" s="42" t="s">
        <v>303</v>
      </c>
      <c r="E142" s="36">
        <v>230000</v>
      </c>
      <c r="F142" s="2" t="s">
        <v>10</v>
      </c>
      <c r="G142" s="2" t="s">
        <v>11</v>
      </c>
    </row>
    <row r="143" spans="1:15" ht="75" customHeight="1" x14ac:dyDescent="0.2">
      <c r="A143" s="2" t="s">
        <v>287</v>
      </c>
      <c r="B143" s="3">
        <v>45748</v>
      </c>
      <c r="C143" s="7" t="s">
        <v>304</v>
      </c>
      <c r="D143" s="8" t="s">
        <v>305</v>
      </c>
      <c r="E143" s="9">
        <v>70000</v>
      </c>
      <c r="F143" s="7" t="s">
        <v>15</v>
      </c>
      <c r="G143" s="2" t="s">
        <v>16</v>
      </c>
    </row>
    <row r="144" spans="1:15" ht="75" customHeight="1" x14ac:dyDescent="0.2">
      <c r="A144" s="2" t="s">
        <v>287</v>
      </c>
      <c r="B144" s="3">
        <v>45717</v>
      </c>
      <c r="C144" s="2" t="s">
        <v>762</v>
      </c>
      <c r="D144" s="15" t="s">
        <v>763</v>
      </c>
      <c r="E144" s="36">
        <v>1200000</v>
      </c>
      <c r="F144" s="2" t="s">
        <v>10</v>
      </c>
      <c r="G144" s="2" t="s">
        <v>11</v>
      </c>
    </row>
    <row r="145" spans="1:15" ht="75" customHeight="1" x14ac:dyDescent="0.2">
      <c r="A145" s="2" t="s">
        <v>306</v>
      </c>
      <c r="B145" s="3">
        <v>45658</v>
      </c>
      <c r="C145" s="2" t="s">
        <v>307</v>
      </c>
      <c r="D145" s="19" t="s">
        <v>308</v>
      </c>
      <c r="E145" s="5">
        <v>4650000</v>
      </c>
      <c r="F145" s="2" t="s">
        <v>10</v>
      </c>
      <c r="G145" s="2" t="s">
        <v>11</v>
      </c>
    </row>
    <row r="146" spans="1:15" ht="75" customHeight="1" x14ac:dyDescent="0.2">
      <c r="A146" s="2" t="s">
        <v>306</v>
      </c>
      <c r="B146" s="10">
        <v>45658</v>
      </c>
      <c r="C146" s="7" t="s">
        <v>309</v>
      </c>
      <c r="D146" s="8" t="s">
        <v>310</v>
      </c>
      <c r="E146" s="9">
        <f>127000*5</f>
        <v>635000</v>
      </c>
      <c r="F146" s="7" t="s">
        <v>10</v>
      </c>
      <c r="G146" s="7" t="s">
        <v>11</v>
      </c>
    </row>
    <row r="147" spans="1:15" ht="75" customHeight="1" x14ac:dyDescent="0.2">
      <c r="A147" s="2" t="s">
        <v>306</v>
      </c>
      <c r="B147" s="10">
        <v>45597</v>
      </c>
      <c r="C147" s="2" t="s">
        <v>311</v>
      </c>
      <c r="D147" s="27" t="s">
        <v>312</v>
      </c>
      <c r="E147" s="5">
        <v>2350000</v>
      </c>
      <c r="F147" s="2" t="s">
        <v>10</v>
      </c>
      <c r="G147" s="2" t="s">
        <v>11</v>
      </c>
    </row>
    <row r="148" spans="1:15" ht="75" customHeight="1" x14ac:dyDescent="0.2">
      <c r="A148" s="2" t="s">
        <v>306</v>
      </c>
      <c r="B148" s="10">
        <v>45658</v>
      </c>
      <c r="C148" s="2" t="s">
        <v>313</v>
      </c>
      <c r="D148" s="4" t="s">
        <v>314</v>
      </c>
      <c r="E148" s="5">
        <v>12700000</v>
      </c>
      <c r="F148" s="2" t="s">
        <v>10</v>
      </c>
      <c r="G148" s="13" t="s">
        <v>11</v>
      </c>
    </row>
    <row r="149" spans="1:15" ht="75" customHeight="1" x14ac:dyDescent="0.2">
      <c r="A149" s="2" t="s">
        <v>306</v>
      </c>
      <c r="B149" s="10">
        <v>45627</v>
      </c>
      <c r="C149" s="2" t="s">
        <v>315</v>
      </c>
      <c r="D149" s="27" t="s">
        <v>316</v>
      </c>
      <c r="E149" s="5">
        <v>1104460</v>
      </c>
      <c r="F149" s="2" t="s">
        <v>10</v>
      </c>
      <c r="G149" s="2" t="s">
        <v>11</v>
      </c>
    </row>
    <row r="150" spans="1:15" s="20" customFormat="1" ht="75" customHeight="1" x14ac:dyDescent="0.2">
      <c r="A150" s="2" t="s">
        <v>306</v>
      </c>
      <c r="B150" s="10">
        <v>45597</v>
      </c>
      <c r="C150" s="7" t="s">
        <v>317</v>
      </c>
      <c r="D150" s="8" t="s">
        <v>318</v>
      </c>
      <c r="E150" s="9">
        <f>105000*5</f>
        <v>525000</v>
      </c>
      <c r="F150" s="7" t="s">
        <v>10</v>
      </c>
      <c r="G150" s="7" t="s">
        <v>11</v>
      </c>
    </row>
    <row r="151" spans="1:15" s="45" customFormat="1" ht="75" customHeight="1" x14ac:dyDescent="0.2">
      <c r="A151" s="2" t="s">
        <v>306</v>
      </c>
      <c r="B151" s="10">
        <v>45597</v>
      </c>
      <c r="C151" s="7" t="s">
        <v>319</v>
      </c>
      <c r="D151" s="8" t="s">
        <v>320</v>
      </c>
      <c r="E151" s="9">
        <f>170000*5</f>
        <v>850000</v>
      </c>
      <c r="F151" s="7" t="s">
        <v>20</v>
      </c>
      <c r="G151" s="2" t="s">
        <v>16</v>
      </c>
      <c r="O151" s="6"/>
    </row>
    <row r="152" spans="1:15" s="45" customFormat="1" ht="75" customHeight="1" x14ac:dyDescent="0.2">
      <c r="A152" s="2" t="s">
        <v>306</v>
      </c>
      <c r="B152" s="3">
        <v>45597</v>
      </c>
      <c r="C152" s="7" t="s">
        <v>321</v>
      </c>
      <c r="D152" s="8" t="s">
        <v>322</v>
      </c>
      <c r="E152" s="9">
        <v>300000</v>
      </c>
      <c r="F152" s="7" t="s">
        <v>10</v>
      </c>
      <c r="G152" s="7" t="s">
        <v>11</v>
      </c>
      <c r="N152" s="6"/>
    </row>
    <row r="153" spans="1:15" s="45" customFormat="1" ht="75" customHeight="1" x14ac:dyDescent="0.2">
      <c r="A153" s="2" t="s">
        <v>306</v>
      </c>
      <c r="B153" s="10">
        <v>45597</v>
      </c>
      <c r="C153" s="7" t="s">
        <v>323</v>
      </c>
      <c r="D153" s="42" t="s">
        <v>324</v>
      </c>
      <c r="E153" s="9">
        <v>750000</v>
      </c>
      <c r="F153" s="7" t="s">
        <v>10</v>
      </c>
      <c r="G153" s="7" t="s">
        <v>11</v>
      </c>
      <c r="N153" s="6"/>
    </row>
    <row r="154" spans="1:15" s="20" customFormat="1" ht="75" customHeight="1" x14ac:dyDescent="0.2">
      <c r="A154" s="2" t="s">
        <v>325</v>
      </c>
      <c r="B154" s="10">
        <v>45870</v>
      </c>
      <c r="C154" s="2" t="s">
        <v>326</v>
      </c>
      <c r="D154" s="19" t="s">
        <v>327</v>
      </c>
      <c r="E154" s="5">
        <v>700000</v>
      </c>
      <c r="F154" s="2" t="s">
        <v>10</v>
      </c>
      <c r="G154" s="13" t="s">
        <v>11</v>
      </c>
    </row>
    <row r="155" spans="1:15" ht="75" customHeight="1" x14ac:dyDescent="0.2">
      <c r="A155" s="2" t="s">
        <v>325</v>
      </c>
      <c r="B155" s="10">
        <v>45748</v>
      </c>
      <c r="C155" s="2" t="s">
        <v>328</v>
      </c>
      <c r="D155" s="27" t="s">
        <v>329</v>
      </c>
      <c r="E155" s="5">
        <v>9000000</v>
      </c>
      <c r="F155" s="13" t="s">
        <v>15</v>
      </c>
      <c r="G155" s="2" t="s">
        <v>16</v>
      </c>
    </row>
    <row r="156" spans="1:15" s="20" customFormat="1" ht="75" customHeight="1" x14ac:dyDescent="0.2">
      <c r="A156" s="2" t="s">
        <v>325</v>
      </c>
      <c r="B156" s="10">
        <v>45627</v>
      </c>
      <c r="C156" s="7" t="s">
        <v>330</v>
      </c>
      <c r="D156" s="58" t="s">
        <v>331</v>
      </c>
      <c r="E156" s="9">
        <v>500000</v>
      </c>
      <c r="F156" s="7" t="s">
        <v>15</v>
      </c>
      <c r="G156" s="2" t="s">
        <v>16</v>
      </c>
    </row>
    <row r="157" spans="1:15" ht="75" customHeight="1" x14ac:dyDescent="0.2">
      <c r="A157" s="2" t="s">
        <v>325</v>
      </c>
      <c r="B157" s="3">
        <v>45839</v>
      </c>
      <c r="C157" s="7" t="s">
        <v>332</v>
      </c>
      <c r="D157" s="15" t="s">
        <v>333</v>
      </c>
      <c r="E157" s="9">
        <v>300000</v>
      </c>
      <c r="F157" s="7" t="s">
        <v>10</v>
      </c>
      <c r="G157" s="7" t="s">
        <v>11</v>
      </c>
    </row>
    <row r="158" spans="1:15" ht="75" customHeight="1" x14ac:dyDescent="0.2">
      <c r="A158" s="2" t="s">
        <v>325</v>
      </c>
      <c r="B158" s="3">
        <v>45748</v>
      </c>
      <c r="C158" s="7" t="s">
        <v>336</v>
      </c>
      <c r="D158" s="8" t="s">
        <v>337</v>
      </c>
      <c r="E158" s="47">
        <v>490000</v>
      </c>
      <c r="F158" s="7" t="s">
        <v>15</v>
      </c>
      <c r="G158" s="2" t="s">
        <v>16</v>
      </c>
    </row>
    <row r="159" spans="1:15" s="20" customFormat="1" ht="75" customHeight="1" x14ac:dyDescent="0.2">
      <c r="A159" s="2" t="s">
        <v>325</v>
      </c>
      <c r="B159" s="3">
        <v>45620</v>
      </c>
      <c r="C159" s="7" t="s">
        <v>341</v>
      </c>
      <c r="D159" s="35" t="s">
        <v>342</v>
      </c>
      <c r="E159" s="9">
        <v>645000</v>
      </c>
      <c r="F159" s="7" t="s">
        <v>15</v>
      </c>
      <c r="G159" s="7" t="s">
        <v>16</v>
      </c>
    </row>
    <row r="160" spans="1:15" ht="75" customHeight="1" x14ac:dyDescent="0.2">
      <c r="A160" s="2" t="s">
        <v>325</v>
      </c>
      <c r="B160" s="3">
        <v>45712</v>
      </c>
      <c r="C160" s="7" t="s">
        <v>343</v>
      </c>
      <c r="D160" s="35" t="s">
        <v>344</v>
      </c>
      <c r="E160" s="9">
        <v>300000</v>
      </c>
      <c r="F160" s="7" t="s">
        <v>15</v>
      </c>
      <c r="G160" s="7" t="s">
        <v>16</v>
      </c>
    </row>
    <row r="161" spans="1:7" ht="75" customHeight="1" x14ac:dyDescent="0.2">
      <c r="A161" s="2" t="s">
        <v>325</v>
      </c>
      <c r="B161" s="3">
        <v>45658</v>
      </c>
      <c r="C161" s="7" t="s">
        <v>345</v>
      </c>
      <c r="D161" s="35" t="s">
        <v>346</v>
      </c>
      <c r="E161" s="9">
        <v>250000</v>
      </c>
      <c r="F161" s="7" t="s">
        <v>10</v>
      </c>
      <c r="G161" s="7" t="s">
        <v>11</v>
      </c>
    </row>
    <row r="162" spans="1:7" ht="75" customHeight="1" x14ac:dyDescent="0.2">
      <c r="A162" s="2" t="s">
        <v>325</v>
      </c>
      <c r="B162" s="3">
        <v>45627</v>
      </c>
      <c r="C162" s="7" t="s">
        <v>347</v>
      </c>
      <c r="D162" s="35" t="s">
        <v>348</v>
      </c>
      <c r="E162" s="9">
        <v>600000</v>
      </c>
      <c r="F162" s="7" t="s">
        <v>15</v>
      </c>
      <c r="G162" s="7" t="s">
        <v>16</v>
      </c>
    </row>
    <row r="163" spans="1:7" ht="75" customHeight="1" x14ac:dyDescent="0.2">
      <c r="A163" s="2" t="s">
        <v>325</v>
      </c>
      <c r="B163" s="3">
        <v>45717</v>
      </c>
      <c r="C163" s="2" t="s">
        <v>349</v>
      </c>
      <c r="D163" s="15" t="s">
        <v>350</v>
      </c>
      <c r="E163" s="5">
        <v>14000000</v>
      </c>
      <c r="F163" s="2" t="s">
        <v>10</v>
      </c>
      <c r="G163" s="2" t="s">
        <v>11</v>
      </c>
    </row>
    <row r="164" spans="1:7" s="28" customFormat="1" ht="75" customHeight="1" x14ac:dyDescent="0.2">
      <c r="A164" s="2" t="s">
        <v>325</v>
      </c>
      <c r="B164" s="10">
        <v>45627</v>
      </c>
      <c r="C164" s="7" t="s">
        <v>353</v>
      </c>
      <c r="D164" s="11" t="s">
        <v>354</v>
      </c>
      <c r="E164" s="9">
        <v>250000</v>
      </c>
      <c r="F164" s="7" t="s">
        <v>10</v>
      </c>
      <c r="G164" s="7" t="s">
        <v>11</v>
      </c>
    </row>
    <row r="165" spans="1:7" ht="75" customHeight="1" x14ac:dyDescent="0.2">
      <c r="A165" s="2" t="s">
        <v>91</v>
      </c>
      <c r="B165" s="3">
        <v>45901</v>
      </c>
      <c r="C165" s="2" t="s">
        <v>92</v>
      </c>
      <c r="D165" s="19" t="s">
        <v>93</v>
      </c>
      <c r="E165" s="5">
        <v>3630000</v>
      </c>
      <c r="F165" s="2" t="s">
        <v>15</v>
      </c>
      <c r="G165" s="7" t="s">
        <v>16</v>
      </c>
    </row>
    <row r="166" spans="1:7" ht="75" customHeight="1" x14ac:dyDescent="0.2">
      <c r="A166" s="2" t="s">
        <v>91</v>
      </c>
      <c r="B166" s="10">
        <v>45778</v>
      </c>
      <c r="C166" s="2" t="s">
        <v>334</v>
      </c>
      <c r="D166" s="19" t="s">
        <v>335</v>
      </c>
      <c r="E166" s="5">
        <v>2000000</v>
      </c>
      <c r="F166" s="2" t="s">
        <v>15</v>
      </c>
      <c r="G166" s="2" t="s">
        <v>16</v>
      </c>
    </row>
    <row r="167" spans="1:7" ht="75" customHeight="1" x14ac:dyDescent="0.2">
      <c r="A167" s="2" t="s">
        <v>91</v>
      </c>
      <c r="B167" s="3">
        <v>45627</v>
      </c>
      <c r="C167" s="13" t="s">
        <v>351</v>
      </c>
      <c r="D167" s="27" t="s">
        <v>352</v>
      </c>
      <c r="E167" s="26">
        <v>9000000</v>
      </c>
      <c r="F167" s="13" t="s">
        <v>56</v>
      </c>
      <c r="G167" s="13" t="s">
        <v>11</v>
      </c>
    </row>
    <row r="168" spans="1:7" ht="75" customHeight="1" x14ac:dyDescent="0.2">
      <c r="A168" s="2" t="s">
        <v>338</v>
      </c>
      <c r="B168" s="3">
        <v>45689</v>
      </c>
      <c r="C168" s="2" t="s">
        <v>339</v>
      </c>
      <c r="D168" s="27" t="s">
        <v>340</v>
      </c>
      <c r="E168" s="5">
        <v>4536694</v>
      </c>
      <c r="F168" s="2" t="s">
        <v>10</v>
      </c>
      <c r="G168" s="13" t="s">
        <v>11</v>
      </c>
    </row>
    <row r="169" spans="1:7" ht="75" customHeight="1" x14ac:dyDescent="0.2">
      <c r="A169" s="2" t="s">
        <v>355</v>
      </c>
      <c r="B169" s="3">
        <v>45658</v>
      </c>
      <c r="C169" s="7" t="s">
        <v>356</v>
      </c>
      <c r="D169" s="35" t="s">
        <v>357</v>
      </c>
      <c r="E169" s="9">
        <v>325000</v>
      </c>
      <c r="F169" s="7" t="s">
        <v>15</v>
      </c>
      <c r="G169" s="7" t="s">
        <v>16</v>
      </c>
    </row>
    <row r="170" spans="1:7" ht="75" customHeight="1" x14ac:dyDescent="0.2">
      <c r="A170" s="2" t="s">
        <v>355</v>
      </c>
      <c r="B170" s="3">
        <v>45717</v>
      </c>
      <c r="C170" s="7" t="s">
        <v>358</v>
      </c>
      <c r="D170" s="8" t="s">
        <v>359</v>
      </c>
      <c r="E170" s="9">
        <v>50000</v>
      </c>
      <c r="F170" s="7" t="s">
        <v>15</v>
      </c>
      <c r="G170" s="7" t="s">
        <v>16</v>
      </c>
    </row>
    <row r="171" spans="1:7" ht="75" customHeight="1" x14ac:dyDescent="0.2">
      <c r="A171" s="2" t="s">
        <v>355</v>
      </c>
      <c r="B171" s="3">
        <v>45658</v>
      </c>
      <c r="C171" s="2" t="s">
        <v>360</v>
      </c>
      <c r="D171" s="27" t="s">
        <v>361</v>
      </c>
      <c r="E171" s="26">
        <v>4950000</v>
      </c>
      <c r="F171" s="13" t="s">
        <v>10</v>
      </c>
      <c r="G171" s="2" t="s">
        <v>11</v>
      </c>
    </row>
    <row r="172" spans="1:7" ht="75" customHeight="1" x14ac:dyDescent="0.2">
      <c r="A172" s="2" t="s">
        <v>355</v>
      </c>
      <c r="B172" s="3">
        <v>45658</v>
      </c>
      <c r="C172" s="13" t="s">
        <v>362</v>
      </c>
      <c r="D172" s="27" t="s">
        <v>363</v>
      </c>
      <c r="E172" s="26">
        <v>1600000</v>
      </c>
      <c r="F172" s="13" t="s">
        <v>56</v>
      </c>
      <c r="G172" s="2" t="s">
        <v>33</v>
      </c>
    </row>
    <row r="173" spans="1:7" ht="75" customHeight="1" x14ac:dyDescent="0.2">
      <c r="A173" s="2" t="s">
        <v>355</v>
      </c>
      <c r="B173" s="3">
        <v>45627</v>
      </c>
      <c r="C173" s="2" t="s">
        <v>754</v>
      </c>
      <c r="D173" s="15" t="s">
        <v>364</v>
      </c>
      <c r="E173" s="5">
        <v>25700000</v>
      </c>
      <c r="F173" s="2" t="s">
        <v>10</v>
      </c>
      <c r="G173" s="2" t="s">
        <v>11</v>
      </c>
    </row>
    <row r="174" spans="1:7" ht="75" customHeight="1" x14ac:dyDescent="0.2">
      <c r="A174" s="2" t="s">
        <v>355</v>
      </c>
      <c r="B174" s="3">
        <v>45627</v>
      </c>
      <c r="C174" s="2" t="s">
        <v>365</v>
      </c>
      <c r="D174" s="15" t="s">
        <v>366</v>
      </c>
      <c r="E174" s="5">
        <v>5100000</v>
      </c>
      <c r="F174" s="2" t="s">
        <v>10</v>
      </c>
      <c r="G174" s="2" t="s">
        <v>11</v>
      </c>
    </row>
    <row r="175" spans="1:7" ht="75" customHeight="1" x14ac:dyDescent="0.2">
      <c r="A175" s="2" t="s">
        <v>355</v>
      </c>
      <c r="B175" s="3">
        <v>45627</v>
      </c>
      <c r="C175" s="2" t="s">
        <v>367</v>
      </c>
      <c r="D175" s="15" t="s">
        <v>368</v>
      </c>
      <c r="E175" s="5">
        <v>5000000</v>
      </c>
      <c r="F175" s="2" t="s">
        <v>10</v>
      </c>
      <c r="G175" s="2" t="s">
        <v>11</v>
      </c>
    </row>
    <row r="176" spans="1:7" ht="75" customHeight="1" x14ac:dyDescent="0.2">
      <c r="A176" s="2" t="s">
        <v>355</v>
      </c>
      <c r="B176" s="3">
        <v>45566</v>
      </c>
      <c r="C176" s="2" t="s">
        <v>369</v>
      </c>
      <c r="D176" s="15" t="s">
        <v>370</v>
      </c>
      <c r="E176" s="5">
        <v>3700000</v>
      </c>
      <c r="F176" s="2" t="s">
        <v>56</v>
      </c>
      <c r="G176" s="2" t="s">
        <v>33</v>
      </c>
    </row>
    <row r="177" spans="1:7" ht="75" customHeight="1" x14ac:dyDescent="0.2">
      <c r="A177" s="2" t="s">
        <v>355</v>
      </c>
      <c r="B177" s="3">
        <v>45566</v>
      </c>
      <c r="C177" s="13" t="s">
        <v>371</v>
      </c>
      <c r="D177" s="15" t="s">
        <v>372</v>
      </c>
      <c r="E177" s="26">
        <v>6500000</v>
      </c>
      <c r="F177" s="13" t="s">
        <v>10</v>
      </c>
      <c r="G177" s="2" t="s">
        <v>373</v>
      </c>
    </row>
    <row r="178" spans="1:7" ht="75" customHeight="1" x14ac:dyDescent="0.2">
      <c r="A178" s="2" t="s">
        <v>355</v>
      </c>
      <c r="B178" s="3">
        <v>45566</v>
      </c>
      <c r="C178" s="7" t="s">
        <v>374</v>
      </c>
      <c r="D178" s="11" t="s">
        <v>375</v>
      </c>
      <c r="E178" s="9">
        <v>100000</v>
      </c>
      <c r="F178" s="7" t="s">
        <v>10</v>
      </c>
      <c r="G178" s="7" t="s">
        <v>11</v>
      </c>
    </row>
    <row r="179" spans="1:7" ht="75" customHeight="1" x14ac:dyDescent="0.2">
      <c r="A179" s="2" t="s">
        <v>355</v>
      </c>
      <c r="B179" s="3">
        <v>45566</v>
      </c>
      <c r="C179" s="7" t="s">
        <v>376</v>
      </c>
      <c r="D179" s="11" t="s">
        <v>377</v>
      </c>
      <c r="E179" s="9">
        <v>100000</v>
      </c>
      <c r="F179" s="7" t="s">
        <v>10</v>
      </c>
      <c r="G179" s="7" t="s">
        <v>11</v>
      </c>
    </row>
    <row r="180" spans="1:7" s="21" customFormat="1" ht="75" customHeight="1" x14ac:dyDescent="0.2">
      <c r="A180" s="2" t="s">
        <v>378</v>
      </c>
      <c r="B180" s="10">
        <v>45870</v>
      </c>
      <c r="C180" s="13" t="s">
        <v>379</v>
      </c>
      <c r="D180" s="8" t="s">
        <v>380</v>
      </c>
      <c r="E180" s="9">
        <v>788000</v>
      </c>
      <c r="F180" s="7" t="s">
        <v>10</v>
      </c>
      <c r="G180" s="7" t="s">
        <v>11</v>
      </c>
    </row>
    <row r="181" spans="1:7" s="21" customFormat="1" ht="75" customHeight="1" x14ac:dyDescent="0.2">
      <c r="A181" s="2" t="s">
        <v>378</v>
      </c>
      <c r="B181" s="10">
        <v>45901</v>
      </c>
      <c r="C181" s="7" t="s">
        <v>381</v>
      </c>
      <c r="D181" s="8" t="s">
        <v>382</v>
      </c>
      <c r="E181" s="9">
        <v>150000</v>
      </c>
      <c r="F181" s="7" t="s">
        <v>10</v>
      </c>
      <c r="G181" s="7" t="s">
        <v>11</v>
      </c>
    </row>
    <row r="182" spans="1:7" ht="75" customHeight="1" x14ac:dyDescent="0.2">
      <c r="A182" s="2" t="s">
        <v>378</v>
      </c>
      <c r="B182" s="10">
        <v>45901</v>
      </c>
      <c r="C182" s="7" t="s">
        <v>383</v>
      </c>
      <c r="D182" s="8" t="s">
        <v>384</v>
      </c>
      <c r="E182" s="9">
        <v>63000</v>
      </c>
      <c r="F182" s="7" t="s">
        <v>15</v>
      </c>
      <c r="G182" s="7" t="s">
        <v>16</v>
      </c>
    </row>
    <row r="183" spans="1:7" ht="75" customHeight="1" x14ac:dyDescent="0.2">
      <c r="A183" s="2" t="s">
        <v>385</v>
      </c>
      <c r="B183" s="10">
        <v>45717</v>
      </c>
      <c r="C183" s="13" t="s">
        <v>386</v>
      </c>
      <c r="D183" s="27" t="s">
        <v>387</v>
      </c>
      <c r="E183" s="5">
        <v>20000000</v>
      </c>
      <c r="F183" s="2" t="s">
        <v>10</v>
      </c>
      <c r="G183" s="2" t="s">
        <v>11</v>
      </c>
    </row>
    <row r="184" spans="1:7" ht="75" customHeight="1" x14ac:dyDescent="0.2">
      <c r="A184" s="2" t="s">
        <v>388</v>
      </c>
      <c r="B184" s="3">
        <v>45597</v>
      </c>
      <c r="C184" s="13" t="s">
        <v>389</v>
      </c>
      <c r="D184" s="27" t="s">
        <v>390</v>
      </c>
      <c r="E184" s="5">
        <v>4600000</v>
      </c>
      <c r="F184" s="2" t="s">
        <v>15</v>
      </c>
      <c r="G184" s="2" t="s">
        <v>16</v>
      </c>
    </row>
    <row r="185" spans="1:7" ht="75" customHeight="1" x14ac:dyDescent="0.2">
      <c r="A185" s="2" t="s">
        <v>388</v>
      </c>
      <c r="B185" s="3">
        <v>45597</v>
      </c>
      <c r="C185" s="13" t="s">
        <v>391</v>
      </c>
      <c r="D185" s="8" t="s">
        <v>776</v>
      </c>
      <c r="E185" s="9">
        <v>1300000</v>
      </c>
      <c r="F185" s="7" t="s">
        <v>20</v>
      </c>
      <c r="G185" s="13" t="s">
        <v>29</v>
      </c>
    </row>
    <row r="186" spans="1:7" ht="75" customHeight="1" x14ac:dyDescent="0.2">
      <c r="A186" s="2" t="s">
        <v>388</v>
      </c>
      <c r="B186" s="3">
        <v>45627</v>
      </c>
      <c r="C186" s="2" t="s">
        <v>392</v>
      </c>
      <c r="D186" s="15" t="s">
        <v>393</v>
      </c>
      <c r="E186" s="5">
        <v>4800000</v>
      </c>
      <c r="F186" s="2" t="s">
        <v>15</v>
      </c>
      <c r="G186" s="2" t="s">
        <v>394</v>
      </c>
    </row>
    <row r="187" spans="1:7" ht="75" customHeight="1" x14ac:dyDescent="0.2">
      <c r="A187" s="2" t="s">
        <v>388</v>
      </c>
      <c r="B187" s="10">
        <v>45597</v>
      </c>
      <c r="C187" s="2" t="s">
        <v>395</v>
      </c>
      <c r="D187" s="27" t="s">
        <v>396</v>
      </c>
      <c r="E187" s="5">
        <v>2500000</v>
      </c>
      <c r="F187" s="2" t="s">
        <v>15</v>
      </c>
      <c r="G187" s="2" t="s">
        <v>16</v>
      </c>
    </row>
    <row r="188" spans="1:7" ht="75" customHeight="1" x14ac:dyDescent="0.2">
      <c r="A188" s="2" t="s">
        <v>388</v>
      </c>
      <c r="B188" s="3">
        <v>45597</v>
      </c>
      <c r="C188" s="7" t="s">
        <v>397</v>
      </c>
      <c r="D188" s="8" t="s">
        <v>398</v>
      </c>
      <c r="E188" s="9">
        <v>50000</v>
      </c>
      <c r="F188" s="7" t="s">
        <v>20</v>
      </c>
      <c r="G188" s="7" t="s">
        <v>21</v>
      </c>
    </row>
    <row r="189" spans="1:7" ht="75" customHeight="1" x14ac:dyDescent="0.2">
      <c r="A189" s="2" t="s">
        <v>388</v>
      </c>
      <c r="B189" s="3">
        <v>45627</v>
      </c>
      <c r="C189" s="13" t="s">
        <v>399</v>
      </c>
      <c r="D189" s="35" t="s">
        <v>400</v>
      </c>
      <c r="E189" s="9" t="s">
        <v>401</v>
      </c>
      <c r="F189" s="7" t="s">
        <v>10</v>
      </c>
      <c r="G189" s="7" t="s">
        <v>11</v>
      </c>
    </row>
    <row r="190" spans="1:7" ht="75" customHeight="1" x14ac:dyDescent="0.2">
      <c r="A190" s="2" t="s">
        <v>388</v>
      </c>
      <c r="B190" s="10">
        <v>45597</v>
      </c>
      <c r="C190" s="13" t="s">
        <v>402</v>
      </c>
      <c r="D190" s="8" t="s">
        <v>783</v>
      </c>
      <c r="E190" s="9">
        <v>275000</v>
      </c>
      <c r="F190" s="7" t="s">
        <v>15</v>
      </c>
      <c r="G190" s="7" t="s">
        <v>16</v>
      </c>
    </row>
    <row r="191" spans="1:7" ht="75" customHeight="1" x14ac:dyDescent="0.2">
      <c r="A191" s="2" t="s">
        <v>388</v>
      </c>
      <c r="B191" s="10">
        <v>45597</v>
      </c>
      <c r="C191" s="7" t="s">
        <v>403</v>
      </c>
      <c r="D191" s="8" t="s">
        <v>404</v>
      </c>
      <c r="E191" s="9">
        <v>100000</v>
      </c>
      <c r="F191" s="7" t="s">
        <v>10</v>
      </c>
      <c r="G191" s="7" t="s">
        <v>11</v>
      </c>
    </row>
    <row r="192" spans="1:7" ht="75" customHeight="1" x14ac:dyDescent="0.2">
      <c r="A192" s="2" t="s">
        <v>388</v>
      </c>
      <c r="B192" s="10">
        <v>45597</v>
      </c>
      <c r="C192" s="7" t="s">
        <v>405</v>
      </c>
      <c r="D192" s="8" t="s">
        <v>776</v>
      </c>
      <c r="E192" s="9">
        <v>3000000</v>
      </c>
      <c r="F192" s="7" t="s">
        <v>20</v>
      </c>
      <c r="G192" s="13" t="s">
        <v>29</v>
      </c>
    </row>
    <row r="193" spans="1:7" ht="75" customHeight="1" x14ac:dyDescent="0.2">
      <c r="A193" s="2" t="s">
        <v>388</v>
      </c>
      <c r="B193" s="10">
        <v>45627</v>
      </c>
      <c r="C193" s="7" t="s">
        <v>406</v>
      </c>
      <c r="D193" s="8" t="s">
        <v>776</v>
      </c>
      <c r="E193" s="9">
        <v>4000000</v>
      </c>
      <c r="F193" s="7" t="s">
        <v>20</v>
      </c>
      <c r="G193" s="13" t="s">
        <v>29</v>
      </c>
    </row>
    <row r="194" spans="1:7" ht="75" customHeight="1" x14ac:dyDescent="0.2">
      <c r="A194" s="2" t="s">
        <v>388</v>
      </c>
      <c r="B194" s="10">
        <v>45748</v>
      </c>
      <c r="C194" s="7" t="s">
        <v>407</v>
      </c>
      <c r="D194" s="8" t="s">
        <v>776</v>
      </c>
      <c r="E194" s="9">
        <v>9400000</v>
      </c>
      <c r="F194" s="7" t="s">
        <v>20</v>
      </c>
      <c r="G194" s="13" t="s">
        <v>29</v>
      </c>
    </row>
    <row r="195" spans="1:7" ht="75" customHeight="1" x14ac:dyDescent="0.2">
      <c r="A195" s="2" t="s">
        <v>388</v>
      </c>
      <c r="B195" s="61">
        <v>45627</v>
      </c>
      <c r="C195" s="2" t="s">
        <v>757</v>
      </c>
      <c r="D195" s="15" t="s">
        <v>761</v>
      </c>
      <c r="E195" s="36">
        <v>4800000</v>
      </c>
      <c r="F195" s="2" t="s">
        <v>15</v>
      </c>
      <c r="G195" s="2" t="s">
        <v>16</v>
      </c>
    </row>
    <row r="196" spans="1:7" ht="75" customHeight="1" x14ac:dyDescent="0.2">
      <c r="A196" s="2" t="s">
        <v>408</v>
      </c>
      <c r="B196" s="10">
        <v>45597</v>
      </c>
      <c r="C196" s="13" t="s">
        <v>409</v>
      </c>
      <c r="D196" s="8" t="s">
        <v>410</v>
      </c>
      <c r="E196" s="9">
        <v>200000</v>
      </c>
      <c r="F196" s="7" t="s">
        <v>10</v>
      </c>
      <c r="G196" s="7" t="s">
        <v>11</v>
      </c>
    </row>
    <row r="197" spans="1:7" ht="75" customHeight="1" x14ac:dyDescent="0.2">
      <c r="A197" s="2" t="s">
        <v>408</v>
      </c>
      <c r="B197" s="10">
        <v>45658</v>
      </c>
      <c r="C197" s="13" t="s">
        <v>411</v>
      </c>
      <c r="D197" s="15" t="s">
        <v>412</v>
      </c>
      <c r="E197" s="9">
        <v>200000</v>
      </c>
      <c r="F197" s="7" t="s">
        <v>10</v>
      </c>
      <c r="G197" s="7" t="s">
        <v>11</v>
      </c>
    </row>
    <row r="198" spans="1:7" ht="75" customHeight="1" x14ac:dyDescent="0.2">
      <c r="A198" s="2" t="s">
        <v>408</v>
      </c>
      <c r="B198" s="10">
        <v>45597</v>
      </c>
      <c r="C198" s="13" t="s">
        <v>413</v>
      </c>
      <c r="D198" s="8" t="s">
        <v>414</v>
      </c>
      <c r="E198" s="9">
        <v>275000</v>
      </c>
      <c r="F198" s="7" t="s">
        <v>15</v>
      </c>
      <c r="G198" s="7" t="s">
        <v>16</v>
      </c>
    </row>
    <row r="199" spans="1:7" ht="75" customHeight="1" x14ac:dyDescent="0.2">
      <c r="A199" s="2" t="s">
        <v>408</v>
      </c>
      <c r="B199" s="10">
        <v>45597</v>
      </c>
      <c r="C199" s="13" t="s">
        <v>415</v>
      </c>
      <c r="D199" s="42" t="s">
        <v>416</v>
      </c>
      <c r="E199" s="9">
        <v>500000</v>
      </c>
      <c r="F199" s="7" t="s">
        <v>10</v>
      </c>
      <c r="G199" s="7" t="s">
        <v>11</v>
      </c>
    </row>
    <row r="200" spans="1:7" ht="75" customHeight="1" x14ac:dyDescent="0.2">
      <c r="A200" s="2" t="s">
        <v>408</v>
      </c>
      <c r="B200" s="10">
        <v>45597</v>
      </c>
      <c r="C200" s="2" t="s">
        <v>417</v>
      </c>
      <c r="D200" s="15" t="s">
        <v>418</v>
      </c>
      <c r="E200" s="5">
        <v>1200000</v>
      </c>
      <c r="F200" s="2" t="s">
        <v>10</v>
      </c>
      <c r="G200" s="2" t="s">
        <v>373</v>
      </c>
    </row>
    <row r="201" spans="1:7" ht="75" customHeight="1" x14ac:dyDescent="0.2">
      <c r="A201" s="2" t="s">
        <v>408</v>
      </c>
      <c r="B201" s="10">
        <v>45597</v>
      </c>
      <c r="C201" s="2" t="s">
        <v>419</v>
      </c>
      <c r="D201" s="15" t="s">
        <v>420</v>
      </c>
      <c r="E201" s="9">
        <v>500000</v>
      </c>
      <c r="F201" s="7" t="s">
        <v>10</v>
      </c>
      <c r="G201" s="7" t="s">
        <v>11</v>
      </c>
    </row>
    <row r="202" spans="1:7" ht="75" customHeight="1" x14ac:dyDescent="0.2">
      <c r="A202" s="2" t="s">
        <v>408</v>
      </c>
      <c r="B202" s="10">
        <v>45597</v>
      </c>
      <c r="C202" s="2" t="s">
        <v>421</v>
      </c>
      <c r="D202" s="42" t="s">
        <v>422</v>
      </c>
      <c r="E202" s="9">
        <v>475000</v>
      </c>
      <c r="F202" s="7" t="s">
        <v>15</v>
      </c>
      <c r="G202" s="7" t="s">
        <v>16</v>
      </c>
    </row>
    <row r="203" spans="1:7" s="21" customFormat="1" ht="75" customHeight="1" x14ac:dyDescent="0.2">
      <c r="A203" s="2" t="s">
        <v>408</v>
      </c>
      <c r="B203" s="10">
        <v>45597</v>
      </c>
      <c r="C203" s="2" t="s">
        <v>423</v>
      </c>
      <c r="D203" s="42" t="s">
        <v>424</v>
      </c>
      <c r="E203" s="9">
        <v>130000</v>
      </c>
      <c r="F203" s="7" t="s">
        <v>10</v>
      </c>
      <c r="G203" s="7" t="s">
        <v>11</v>
      </c>
    </row>
    <row r="204" spans="1:7" ht="75" customHeight="1" x14ac:dyDescent="0.2">
      <c r="A204" s="2" t="s">
        <v>408</v>
      </c>
      <c r="B204" s="10">
        <v>45597</v>
      </c>
      <c r="C204" s="2" t="s">
        <v>425</v>
      </c>
      <c r="D204" s="42" t="s">
        <v>426</v>
      </c>
      <c r="E204" s="9">
        <v>170000</v>
      </c>
      <c r="F204" s="7" t="s">
        <v>10</v>
      </c>
      <c r="G204" s="7" t="s">
        <v>11</v>
      </c>
    </row>
    <row r="205" spans="1:7" ht="75" customHeight="1" x14ac:dyDescent="0.2">
      <c r="A205" s="2" t="s">
        <v>408</v>
      </c>
      <c r="B205" s="10">
        <v>45627</v>
      </c>
      <c r="C205" s="2" t="s">
        <v>427</v>
      </c>
      <c r="D205" s="42" t="s">
        <v>428</v>
      </c>
      <c r="E205" s="9">
        <v>500000</v>
      </c>
      <c r="F205" s="7" t="s">
        <v>15</v>
      </c>
      <c r="G205" s="7" t="s">
        <v>16</v>
      </c>
    </row>
    <row r="206" spans="1:7" ht="75" customHeight="1" x14ac:dyDescent="0.2">
      <c r="A206" s="2" t="s">
        <v>429</v>
      </c>
      <c r="B206" s="10">
        <v>45717</v>
      </c>
      <c r="C206" s="13" t="s">
        <v>430</v>
      </c>
      <c r="D206" s="8" t="s">
        <v>431</v>
      </c>
      <c r="E206" s="9">
        <v>4500000</v>
      </c>
      <c r="F206" s="7" t="s">
        <v>20</v>
      </c>
      <c r="G206" s="13" t="s">
        <v>29</v>
      </c>
    </row>
    <row r="207" spans="1:7" ht="75" customHeight="1" x14ac:dyDescent="0.2">
      <c r="A207" s="2" t="s">
        <v>429</v>
      </c>
      <c r="B207" s="10">
        <v>45627</v>
      </c>
      <c r="C207" s="7" t="s">
        <v>432</v>
      </c>
      <c r="D207" s="8" t="s">
        <v>433</v>
      </c>
      <c r="E207" s="9">
        <v>4500000</v>
      </c>
      <c r="F207" s="7" t="s">
        <v>20</v>
      </c>
      <c r="G207" s="13" t="s">
        <v>29</v>
      </c>
    </row>
    <row r="208" spans="1:7" ht="75" customHeight="1" x14ac:dyDescent="0.2">
      <c r="A208" s="2" t="s">
        <v>429</v>
      </c>
      <c r="B208" s="3">
        <v>45658</v>
      </c>
      <c r="C208" s="13" t="s">
        <v>434</v>
      </c>
      <c r="D208" s="27" t="s">
        <v>435</v>
      </c>
      <c r="E208" s="26">
        <v>7000000</v>
      </c>
      <c r="F208" s="13" t="s">
        <v>56</v>
      </c>
      <c r="G208" s="2" t="s">
        <v>33</v>
      </c>
    </row>
    <row r="209" spans="1:7" ht="75" customHeight="1" x14ac:dyDescent="0.2">
      <c r="A209" s="2" t="s">
        <v>429</v>
      </c>
      <c r="B209" s="10">
        <v>45566</v>
      </c>
      <c r="C209" s="2" t="s">
        <v>436</v>
      </c>
      <c r="D209" s="35" t="s">
        <v>437</v>
      </c>
      <c r="E209" s="36">
        <v>2000000</v>
      </c>
      <c r="F209" s="2" t="s">
        <v>20</v>
      </c>
      <c r="G209" s="13" t="s">
        <v>29</v>
      </c>
    </row>
    <row r="210" spans="1:7" ht="75" customHeight="1" x14ac:dyDescent="0.2">
      <c r="A210" s="2" t="s">
        <v>429</v>
      </c>
      <c r="B210" s="10">
        <v>45627</v>
      </c>
      <c r="C210" s="2" t="s">
        <v>438</v>
      </c>
      <c r="D210" s="35" t="s">
        <v>439</v>
      </c>
      <c r="E210" s="36">
        <v>3000000</v>
      </c>
      <c r="F210" s="2" t="s">
        <v>20</v>
      </c>
      <c r="G210" s="13" t="s">
        <v>29</v>
      </c>
    </row>
    <row r="211" spans="1:7" ht="75" customHeight="1" x14ac:dyDescent="0.2">
      <c r="A211" s="2" t="s">
        <v>429</v>
      </c>
      <c r="B211" s="10">
        <v>45630</v>
      </c>
      <c r="C211" s="2" t="s">
        <v>440</v>
      </c>
      <c r="D211" s="8" t="s">
        <v>441</v>
      </c>
      <c r="E211" s="36">
        <v>8000000</v>
      </c>
      <c r="F211" s="2" t="s">
        <v>20</v>
      </c>
      <c r="G211" s="13" t="s">
        <v>29</v>
      </c>
    </row>
    <row r="212" spans="1:7" ht="75" customHeight="1" x14ac:dyDescent="0.2">
      <c r="A212" s="2" t="s">
        <v>429</v>
      </c>
      <c r="B212" s="10">
        <v>45630</v>
      </c>
      <c r="C212" s="2" t="s">
        <v>442</v>
      </c>
      <c r="D212" s="8" t="s">
        <v>441</v>
      </c>
      <c r="E212" s="36">
        <v>8000000</v>
      </c>
      <c r="F212" s="2" t="s">
        <v>20</v>
      </c>
      <c r="G212" s="13" t="s">
        <v>29</v>
      </c>
    </row>
    <row r="213" spans="1:7" ht="75" customHeight="1" x14ac:dyDescent="0.2">
      <c r="A213" s="2" t="s">
        <v>429</v>
      </c>
      <c r="B213" s="10">
        <v>45630</v>
      </c>
      <c r="C213" s="2" t="s">
        <v>443</v>
      </c>
      <c r="D213" s="8" t="s">
        <v>441</v>
      </c>
      <c r="E213" s="36">
        <v>8000000</v>
      </c>
      <c r="F213" s="2" t="s">
        <v>20</v>
      </c>
      <c r="G213" s="13" t="s">
        <v>29</v>
      </c>
    </row>
    <row r="214" spans="1:7" ht="75" customHeight="1" x14ac:dyDescent="0.2">
      <c r="A214" s="2" t="s">
        <v>429</v>
      </c>
      <c r="B214" s="10">
        <v>45630</v>
      </c>
      <c r="C214" s="2" t="s">
        <v>444</v>
      </c>
      <c r="D214" s="8" t="s">
        <v>441</v>
      </c>
      <c r="E214" s="36">
        <v>7000000</v>
      </c>
      <c r="F214" s="2" t="s">
        <v>20</v>
      </c>
      <c r="G214" s="13" t="s">
        <v>29</v>
      </c>
    </row>
    <row r="215" spans="1:7" ht="75" customHeight="1" x14ac:dyDescent="0.2">
      <c r="A215" s="2" t="s">
        <v>429</v>
      </c>
      <c r="B215" s="10">
        <v>45757</v>
      </c>
      <c r="C215" s="2" t="s">
        <v>445</v>
      </c>
      <c r="D215" s="8" t="s">
        <v>441</v>
      </c>
      <c r="E215" s="36">
        <v>8000000</v>
      </c>
      <c r="F215" s="2" t="s">
        <v>20</v>
      </c>
      <c r="G215" s="13" t="s">
        <v>29</v>
      </c>
    </row>
    <row r="216" spans="1:7" ht="75" customHeight="1" x14ac:dyDescent="0.2">
      <c r="A216" s="2" t="s">
        <v>429</v>
      </c>
      <c r="B216" s="10">
        <v>45757</v>
      </c>
      <c r="C216" s="2" t="s">
        <v>446</v>
      </c>
      <c r="D216" s="8" t="s">
        <v>441</v>
      </c>
      <c r="E216" s="36">
        <v>8000000</v>
      </c>
      <c r="F216" s="2" t="s">
        <v>20</v>
      </c>
      <c r="G216" s="13" t="s">
        <v>29</v>
      </c>
    </row>
    <row r="217" spans="1:7" ht="75" customHeight="1" x14ac:dyDescent="0.2">
      <c r="A217" s="2" t="s">
        <v>429</v>
      </c>
      <c r="B217" s="10">
        <v>45757</v>
      </c>
      <c r="C217" s="2" t="s">
        <v>447</v>
      </c>
      <c r="D217" s="8" t="s">
        <v>441</v>
      </c>
      <c r="E217" s="36">
        <v>8000000</v>
      </c>
      <c r="F217" s="2" t="s">
        <v>20</v>
      </c>
      <c r="G217" s="13" t="s">
        <v>29</v>
      </c>
    </row>
    <row r="218" spans="1:7" ht="75" customHeight="1" x14ac:dyDescent="0.2">
      <c r="A218" s="2" t="s">
        <v>429</v>
      </c>
      <c r="B218" s="10">
        <v>45658</v>
      </c>
      <c r="C218" s="7" t="s">
        <v>448</v>
      </c>
      <c r="D218" s="8" t="s">
        <v>777</v>
      </c>
      <c r="E218" s="36">
        <v>1000000</v>
      </c>
      <c r="F218" s="7" t="s">
        <v>20</v>
      </c>
      <c r="G218" s="13" t="s">
        <v>29</v>
      </c>
    </row>
    <row r="219" spans="1:7" ht="75" customHeight="1" x14ac:dyDescent="0.2">
      <c r="A219" s="2" t="s">
        <v>429</v>
      </c>
      <c r="B219" s="10">
        <v>45658</v>
      </c>
      <c r="C219" s="7" t="s">
        <v>449</v>
      </c>
      <c r="D219" s="8" t="s">
        <v>450</v>
      </c>
      <c r="E219" s="36">
        <v>1200000</v>
      </c>
      <c r="F219" s="7" t="s">
        <v>20</v>
      </c>
      <c r="G219" s="13" t="s">
        <v>29</v>
      </c>
    </row>
    <row r="220" spans="1:7" ht="75" customHeight="1" x14ac:dyDescent="0.2">
      <c r="A220" s="2" t="s">
        <v>429</v>
      </c>
      <c r="B220" s="10">
        <v>45717</v>
      </c>
      <c r="C220" s="7" t="s">
        <v>451</v>
      </c>
      <c r="D220" s="8" t="s">
        <v>452</v>
      </c>
      <c r="E220" s="36">
        <v>3000000</v>
      </c>
      <c r="F220" s="7" t="s">
        <v>20</v>
      </c>
      <c r="G220" s="13" t="s">
        <v>29</v>
      </c>
    </row>
    <row r="221" spans="1:7" ht="75" customHeight="1" x14ac:dyDescent="0.2">
      <c r="A221" s="2" t="s">
        <v>429</v>
      </c>
      <c r="B221" s="3">
        <v>45717</v>
      </c>
      <c r="C221" s="7" t="s">
        <v>453</v>
      </c>
      <c r="D221" s="8" t="s">
        <v>454</v>
      </c>
      <c r="E221" s="36">
        <v>2500000</v>
      </c>
      <c r="F221" s="7" t="s">
        <v>20</v>
      </c>
      <c r="G221" s="13" t="s">
        <v>29</v>
      </c>
    </row>
    <row r="222" spans="1:7" ht="75" customHeight="1" x14ac:dyDescent="0.2">
      <c r="A222" s="2" t="s">
        <v>429</v>
      </c>
      <c r="B222" s="3">
        <v>45658</v>
      </c>
      <c r="C222" s="7" t="s">
        <v>455</v>
      </c>
      <c r="D222" s="8" t="s">
        <v>778</v>
      </c>
      <c r="E222" s="36">
        <v>3000000</v>
      </c>
      <c r="F222" s="7" t="s">
        <v>20</v>
      </c>
      <c r="G222" s="13" t="s">
        <v>29</v>
      </c>
    </row>
    <row r="223" spans="1:7" ht="75" customHeight="1" x14ac:dyDescent="0.2">
      <c r="A223" s="2" t="s">
        <v>429</v>
      </c>
      <c r="B223" s="3">
        <v>45658</v>
      </c>
      <c r="C223" s="2" t="s">
        <v>456</v>
      </c>
      <c r="D223" s="35" t="s">
        <v>457</v>
      </c>
      <c r="E223" s="48">
        <v>735000</v>
      </c>
      <c r="F223" s="13" t="s">
        <v>20</v>
      </c>
      <c r="G223" s="7" t="s">
        <v>21</v>
      </c>
    </row>
    <row r="224" spans="1:7" ht="75" customHeight="1" x14ac:dyDescent="0.2">
      <c r="A224" s="2" t="s">
        <v>429</v>
      </c>
      <c r="B224" s="3">
        <v>45689</v>
      </c>
      <c r="C224" s="13" t="s">
        <v>458</v>
      </c>
      <c r="D224" s="35" t="s">
        <v>459</v>
      </c>
      <c r="E224" s="48">
        <v>426000</v>
      </c>
      <c r="F224" s="13" t="s">
        <v>20</v>
      </c>
      <c r="G224" s="7" t="s">
        <v>21</v>
      </c>
    </row>
    <row r="225" spans="1:7" ht="75" customHeight="1" x14ac:dyDescent="0.2">
      <c r="A225" s="2" t="s">
        <v>429</v>
      </c>
      <c r="B225" s="3">
        <v>45717</v>
      </c>
      <c r="C225" s="13" t="s">
        <v>460</v>
      </c>
      <c r="D225" s="27" t="s">
        <v>461</v>
      </c>
      <c r="E225" s="48">
        <v>527520</v>
      </c>
      <c r="F225" s="13" t="s">
        <v>20</v>
      </c>
      <c r="G225" s="7" t="s">
        <v>21</v>
      </c>
    </row>
    <row r="226" spans="1:7" ht="75" customHeight="1" x14ac:dyDescent="0.2">
      <c r="A226" s="2" t="s">
        <v>429</v>
      </c>
      <c r="B226" s="3">
        <v>45748</v>
      </c>
      <c r="C226" s="13" t="s">
        <v>462</v>
      </c>
      <c r="D226" s="27" t="s">
        <v>463</v>
      </c>
      <c r="E226" s="48">
        <v>771000</v>
      </c>
      <c r="F226" s="13" t="s">
        <v>20</v>
      </c>
      <c r="G226" s="7" t="s">
        <v>21</v>
      </c>
    </row>
    <row r="227" spans="1:7" ht="75" customHeight="1" x14ac:dyDescent="0.2">
      <c r="A227" s="2" t="s">
        <v>429</v>
      </c>
      <c r="B227" s="3">
        <v>45809</v>
      </c>
      <c r="C227" s="13" t="s">
        <v>464</v>
      </c>
      <c r="D227" s="27" t="s">
        <v>465</v>
      </c>
      <c r="E227" s="48">
        <v>225000</v>
      </c>
      <c r="F227" s="13" t="s">
        <v>20</v>
      </c>
      <c r="G227" s="2" t="s">
        <v>21</v>
      </c>
    </row>
    <row r="228" spans="1:7" ht="75" customHeight="1" x14ac:dyDescent="0.2">
      <c r="A228" s="2" t="s">
        <v>429</v>
      </c>
      <c r="B228" s="3">
        <v>45839</v>
      </c>
      <c r="C228" s="13" t="s">
        <v>466</v>
      </c>
      <c r="D228" s="27" t="s">
        <v>467</v>
      </c>
      <c r="E228" s="48">
        <v>900000</v>
      </c>
      <c r="F228" s="13" t="s">
        <v>20</v>
      </c>
      <c r="G228" s="2" t="s">
        <v>21</v>
      </c>
    </row>
    <row r="229" spans="1:7" ht="75" customHeight="1" x14ac:dyDescent="0.2">
      <c r="A229" s="2" t="s">
        <v>429</v>
      </c>
      <c r="B229" s="3">
        <v>45809</v>
      </c>
      <c r="C229" s="13" t="s">
        <v>468</v>
      </c>
      <c r="D229" s="27" t="s">
        <v>469</v>
      </c>
      <c r="E229" s="48">
        <v>415000</v>
      </c>
      <c r="F229" s="13" t="s">
        <v>20</v>
      </c>
      <c r="G229" s="7" t="s">
        <v>21</v>
      </c>
    </row>
    <row r="230" spans="1:7" ht="75" customHeight="1" x14ac:dyDescent="0.2">
      <c r="A230" s="2" t="s">
        <v>429</v>
      </c>
      <c r="B230" s="10">
        <v>45901</v>
      </c>
      <c r="C230" s="13" t="s">
        <v>470</v>
      </c>
      <c r="D230" s="8" t="s">
        <v>779</v>
      </c>
      <c r="E230" s="9">
        <v>750000</v>
      </c>
      <c r="F230" s="7" t="s">
        <v>20</v>
      </c>
      <c r="G230" s="13" t="s">
        <v>29</v>
      </c>
    </row>
    <row r="231" spans="1:7" ht="75" customHeight="1" x14ac:dyDescent="0.2">
      <c r="A231" s="2" t="s">
        <v>429</v>
      </c>
      <c r="B231" s="10">
        <v>45901</v>
      </c>
      <c r="C231" s="13" t="s">
        <v>471</v>
      </c>
      <c r="D231" s="8" t="s">
        <v>779</v>
      </c>
      <c r="E231" s="9">
        <v>500000</v>
      </c>
      <c r="F231" s="7" t="s">
        <v>20</v>
      </c>
      <c r="G231" s="13" t="s">
        <v>29</v>
      </c>
    </row>
    <row r="232" spans="1:7" ht="75" customHeight="1" x14ac:dyDescent="0.2">
      <c r="A232" s="2" t="s">
        <v>429</v>
      </c>
      <c r="B232" s="10">
        <v>45778</v>
      </c>
      <c r="C232" s="13" t="s">
        <v>472</v>
      </c>
      <c r="D232" s="19" t="s">
        <v>473</v>
      </c>
      <c r="E232" s="5">
        <v>1153416</v>
      </c>
      <c r="F232" s="2" t="s">
        <v>15</v>
      </c>
      <c r="G232" s="2" t="s">
        <v>16</v>
      </c>
    </row>
    <row r="233" spans="1:7" ht="75" customHeight="1" x14ac:dyDescent="0.2">
      <c r="A233" s="2" t="s">
        <v>429</v>
      </c>
      <c r="B233" s="3">
        <v>45809</v>
      </c>
      <c r="C233" s="2" t="s">
        <v>749</v>
      </c>
      <c r="D233" s="2" t="s">
        <v>474</v>
      </c>
      <c r="E233" s="5">
        <v>1500000</v>
      </c>
      <c r="F233" s="2" t="s">
        <v>15</v>
      </c>
      <c r="G233" s="2" t="s">
        <v>16</v>
      </c>
    </row>
    <row r="234" spans="1:7" ht="75" customHeight="1" x14ac:dyDescent="0.2">
      <c r="A234" s="2" t="s">
        <v>429</v>
      </c>
      <c r="B234" s="3">
        <v>45627</v>
      </c>
      <c r="C234" s="2" t="s">
        <v>475</v>
      </c>
      <c r="D234" s="8" t="s">
        <v>476</v>
      </c>
      <c r="E234" s="36">
        <v>350000</v>
      </c>
      <c r="F234" s="2" t="s">
        <v>20</v>
      </c>
      <c r="G234" s="13" t="s">
        <v>29</v>
      </c>
    </row>
    <row r="235" spans="1:7" ht="75" customHeight="1" x14ac:dyDescent="0.2">
      <c r="A235" s="2" t="s">
        <v>429</v>
      </c>
      <c r="B235" s="3">
        <v>45627</v>
      </c>
      <c r="C235" s="2" t="s">
        <v>477</v>
      </c>
      <c r="D235" s="8" t="s">
        <v>478</v>
      </c>
      <c r="E235" s="44">
        <v>520000</v>
      </c>
      <c r="F235" s="2" t="s">
        <v>20</v>
      </c>
      <c r="G235" s="13" t="s">
        <v>29</v>
      </c>
    </row>
    <row r="236" spans="1:7" ht="75" customHeight="1" x14ac:dyDescent="0.2">
      <c r="A236" s="2" t="s">
        <v>429</v>
      </c>
      <c r="B236" s="3">
        <v>45627</v>
      </c>
      <c r="C236" s="2" t="s">
        <v>479</v>
      </c>
      <c r="D236" s="8" t="s">
        <v>480</v>
      </c>
      <c r="E236" s="44">
        <v>775000</v>
      </c>
      <c r="F236" s="2" t="s">
        <v>20</v>
      </c>
      <c r="G236" s="13" t="s">
        <v>29</v>
      </c>
    </row>
    <row r="237" spans="1:7" ht="75" customHeight="1" x14ac:dyDescent="0.2">
      <c r="A237" s="2" t="s">
        <v>429</v>
      </c>
      <c r="B237" s="3">
        <v>45627</v>
      </c>
      <c r="C237" s="2" t="s">
        <v>481</v>
      </c>
      <c r="D237" s="8" t="s">
        <v>482</v>
      </c>
      <c r="E237" s="36">
        <v>440000</v>
      </c>
      <c r="F237" s="2" t="s">
        <v>20</v>
      </c>
      <c r="G237" s="13" t="s">
        <v>29</v>
      </c>
    </row>
    <row r="238" spans="1:7" ht="75" customHeight="1" x14ac:dyDescent="0.2">
      <c r="A238" s="2" t="s">
        <v>429</v>
      </c>
      <c r="B238" s="3">
        <v>45627</v>
      </c>
      <c r="C238" s="2" t="s">
        <v>483</v>
      </c>
      <c r="D238" s="8" t="s">
        <v>484</v>
      </c>
      <c r="E238" s="36">
        <v>695000</v>
      </c>
      <c r="F238" s="2" t="s">
        <v>20</v>
      </c>
      <c r="G238" s="13" t="s">
        <v>29</v>
      </c>
    </row>
    <row r="239" spans="1:7" ht="75" customHeight="1" x14ac:dyDescent="0.2">
      <c r="A239" s="2" t="s">
        <v>429</v>
      </c>
      <c r="B239" s="3">
        <v>45717</v>
      </c>
      <c r="C239" s="2" t="s">
        <v>485</v>
      </c>
      <c r="D239" s="19" t="s">
        <v>486</v>
      </c>
      <c r="E239" s="5">
        <v>3750000</v>
      </c>
      <c r="F239" s="2" t="s">
        <v>56</v>
      </c>
      <c r="G239" s="2" t="s">
        <v>33</v>
      </c>
    </row>
    <row r="240" spans="1:7" ht="75" customHeight="1" x14ac:dyDescent="0.2">
      <c r="A240" s="2" t="s">
        <v>429</v>
      </c>
      <c r="B240" s="10">
        <v>45597</v>
      </c>
      <c r="C240" s="2" t="s">
        <v>487</v>
      </c>
      <c r="D240" s="19" t="s">
        <v>488</v>
      </c>
      <c r="E240" s="5">
        <v>1500000</v>
      </c>
      <c r="F240" s="2" t="s">
        <v>56</v>
      </c>
      <c r="G240" s="2" t="s">
        <v>33</v>
      </c>
    </row>
    <row r="241" spans="1:7" ht="75" customHeight="1" x14ac:dyDescent="0.2">
      <c r="A241" s="2" t="s">
        <v>429</v>
      </c>
      <c r="B241" s="3">
        <v>45627</v>
      </c>
      <c r="C241" s="2" t="s">
        <v>489</v>
      </c>
      <c r="D241" s="8" t="s">
        <v>490</v>
      </c>
      <c r="E241" s="36">
        <v>300000</v>
      </c>
      <c r="F241" s="2" t="s">
        <v>20</v>
      </c>
      <c r="G241" s="13" t="s">
        <v>29</v>
      </c>
    </row>
    <row r="242" spans="1:7" ht="75" customHeight="1" x14ac:dyDescent="0.2">
      <c r="A242" s="2" t="s">
        <v>429</v>
      </c>
      <c r="B242" s="3">
        <v>45627</v>
      </c>
      <c r="C242" s="2" t="s">
        <v>491</v>
      </c>
      <c r="D242" s="8" t="s">
        <v>492</v>
      </c>
      <c r="E242" s="36">
        <v>6000000</v>
      </c>
      <c r="F242" s="2" t="s">
        <v>20</v>
      </c>
      <c r="G242" s="13" t="s">
        <v>29</v>
      </c>
    </row>
    <row r="243" spans="1:7" ht="75" customHeight="1" x14ac:dyDescent="0.2">
      <c r="A243" s="2" t="s">
        <v>429</v>
      </c>
      <c r="B243" s="3">
        <v>45627</v>
      </c>
      <c r="C243" s="2" t="s">
        <v>493</v>
      </c>
      <c r="D243" s="8" t="s">
        <v>494</v>
      </c>
      <c r="E243" s="36">
        <v>380000</v>
      </c>
      <c r="F243" s="2" t="s">
        <v>20</v>
      </c>
      <c r="G243" s="13" t="s">
        <v>29</v>
      </c>
    </row>
    <row r="244" spans="1:7" ht="75" customHeight="1" x14ac:dyDescent="0.2">
      <c r="A244" s="2" t="s">
        <v>429</v>
      </c>
      <c r="B244" s="3">
        <v>45627</v>
      </c>
      <c r="C244" s="2" t="s">
        <v>495</v>
      </c>
      <c r="D244" s="8" t="s">
        <v>496</v>
      </c>
      <c r="E244" s="36">
        <v>4400000</v>
      </c>
      <c r="F244" s="2" t="s">
        <v>20</v>
      </c>
      <c r="G244" s="13" t="s">
        <v>29</v>
      </c>
    </row>
    <row r="245" spans="1:7" ht="75" customHeight="1" x14ac:dyDescent="0.2">
      <c r="A245" s="2" t="s">
        <v>429</v>
      </c>
      <c r="B245" s="10">
        <v>45689</v>
      </c>
      <c r="C245" s="2" t="s">
        <v>497</v>
      </c>
      <c r="D245" s="27" t="s">
        <v>498</v>
      </c>
      <c r="E245" s="5">
        <v>12300000</v>
      </c>
      <c r="F245" s="2" t="s">
        <v>15</v>
      </c>
      <c r="G245" s="13" t="s">
        <v>29</v>
      </c>
    </row>
    <row r="246" spans="1:7" ht="75" customHeight="1" x14ac:dyDescent="0.2">
      <c r="A246" s="2" t="s">
        <v>429</v>
      </c>
      <c r="B246" s="10">
        <v>45620</v>
      </c>
      <c r="C246" s="2" t="s">
        <v>499</v>
      </c>
      <c r="D246" s="8" t="s">
        <v>500</v>
      </c>
      <c r="E246" s="36">
        <v>390000</v>
      </c>
      <c r="F246" s="2" t="s">
        <v>20</v>
      </c>
      <c r="G246" s="13" t="s">
        <v>29</v>
      </c>
    </row>
    <row r="247" spans="1:7" ht="75" customHeight="1" x14ac:dyDescent="0.2">
      <c r="A247" s="2" t="s">
        <v>429</v>
      </c>
      <c r="B247" s="10">
        <v>45620</v>
      </c>
      <c r="C247" s="2" t="s">
        <v>501</v>
      </c>
      <c r="D247" s="8" t="s">
        <v>502</v>
      </c>
      <c r="E247" s="44">
        <v>850000</v>
      </c>
      <c r="F247" s="2" t="s">
        <v>20</v>
      </c>
      <c r="G247" s="13" t="s">
        <v>29</v>
      </c>
    </row>
    <row r="248" spans="1:7" ht="75" customHeight="1" x14ac:dyDescent="0.2">
      <c r="A248" s="2" t="s">
        <v>429</v>
      </c>
      <c r="B248" s="10">
        <v>45620</v>
      </c>
      <c r="C248" s="2" t="s">
        <v>503</v>
      </c>
      <c r="D248" s="8" t="s">
        <v>504</v>
      </c>
      <c r="E248" s="36">
        <v>640000</v>
      </c>
      <c r="F248" s="2" t="s">
        <v>20</v>
      </c>
      <c r="G248" s="13" t="s">
        <v>29</v>
      </c>
    </row>
    <row r="249" spans="1:7" ht="75" customHeight="1" x14ac:dyDescent="0.2">
      <c r="A249" s="2" t="s">
        <v>429</v>
      </c>
      <c r="B249" s="10">
        <v>45620</v>
      </c>
      <c r="C249" s="2" t="s">
        <v>505</v>
      </c>
      <c r="D249" s="8" t="s">
        <v>506</v>
      </c>
      <c r="E249" s="59">
        <v>550000</v>
      </c>
      <c r="F249" s="2" t="s">
        <v>20</v>
      </c>
      <c r="G249" s="13" t="s">
        <v>29</v>
      </c>
    </row>
    <row r="250" spans="1:7" ht="75" customHeight="1" x14ac:dyDescent="0.2">
      <c r="A250" s="2" t="s">
        <v>429</v>
      </c>
      <c r="B250" s="10">
        <v>45620</v>
      </c>
      <c r="C250" s="2" t="s">
        <v>507</v>
      </c>
      <c r="D250" s="8" t="s">
        <v>508</v>
      </c>
      <c r="E250" s="59">
        <v>620000</v>
      </c>
      <c r="F250" s="2" t="s">
        <v>20</v>
      </c>
      <c r="G250" s="13" t="s">
        <v>29</v>
      </c>
    </row>
    <row r="251" spans="1:7" ht="75" customHeight="1" x14ac:dyDescent="0.2">
      <c r="A251" s="2" t="s">
        <v>429</v>
      </c>
      <c r="B251" s="10">
        <v>45620</v>
      </c>
      <c r="C251" s="2" t="s">
        <v>509</v>
      </c>
      <c r="D251" s="8" t="s">
        <v>510</v>
      </c>
      <c r="E251" s="36">
        <v>425000</v>
      </c>
      <c r="F251" s="2" t="s">
        <v>20</v>
      </c>
      <c r="G251" s="13" t="s">
        <v>29</v>
      </c>
    </row>
    <row r="252" spans="1:7" ht="75" customHeight="1" x14ac:dyDescent="0.2">
      <c r="A252" s="2" t="s">
        <v>429</v>
      </c>
      <c r="B252" s="10">
        <v>45620</v>
      </c>
      <c r="C252" s="2" t="s">
        <v>511</v>
      </c>
      <c r="D252" s="8" t="s">
        <v>512</v>
      </c>
      <c r="E252" s="36">
        <v>850000</v>
      </c>
      <c r="F252" s="2" t="s">
        <v>20</v>
      </c>
      <c r="G252" s="13" t="s">
        <v>29</v>
      </c>
    </row>
    <row r="253" spans="1:7" ht="75" customHeight="1" x14ac:dyDescent="0.2">
      <c r="A253" s="2" t="s">
        <v>429</v>
      </c>
      <c r="B253" s="10">
        <v>45658</v>
      </c>
      <c r="C253" s="2" t="s">
        <v>513</v>
      </c>
      <c r="D253" s="19" t="s">
        <v>514</v>
      </c>
      <c r="E253" s="5">
        <v>20000000</v>
      </c>
      <c r="F253" s="2" t="s">
        <v>15</v>
      </c>
      <c r="G253" s="13" t="s">
        <v>29</v>
      </c>
    </row>
    <row r="254" spans="1:7" ht="75" customHeight="1" x14ac:dyDescent="0.2">
      <c r="A254" s="2" t="s">
        <v>429</v>
      </c>
      <c r="B254" s="10">
        <v>45650</v>
      </c>
      <c r="C254" s="2" t="s">
        <v>515</v>
      </c>
      <c r="D254" s="8" t="s">
        <v>516</v>
      </c>
      <c r="E254" s="36">
        <v>1300000</v>
      </c>
      <c r="F254" s="2" t="s">
        <v>20</v>
      </c>
      <c r="G254" s="13" t="s">
        <v>29</v>
      </c>
    </row>
    <row r="255" spans="1:7" ht="75" customHeight="1" x14ac:dyDescent="0.2">
      <c r="A255" s="2" t="s">
        <v>429</v>
      </c>
      <c r="B255" s="10">
        <v>45627</v>
      </c>
      <c r="C255" s="2" t="s">
        <v>517</v>
      </c>
      <c r="D255" s="27" t="s">
        <v>518</v>
      </c>
      <c r="E255" s="5">
        <v>3000000</v>
      </c>
      <c r="F255" s="2" t="s">
        <v>15</v>
      </c>
      <c r="G255" s="13" t="s">
        <v>29</v>
      </c>
    </row>
    <row r="256" spans="1:7" ht="75" customHeight="1" x14ac:dyDescent="0.2">
      <c r="A256" s="2" t="s">
        <v>429</v>
      </c>
      <c r="B256" s="10">
        <v>45650</v>
      </c>
      <c r="C256" s="2" t="s">
        <v>519</v>
      </c>
      <c r="D256" s="35" t="s">
        <v>520</v>
      </c>
      <c r="E256" s="44">
        <v>2500000</v>
      </c>
      <c r="F256" s="2" t="s">
        <v>20</v>
      </c>
      <c r="G256" s="13" t="s">
        <v>29</v>
      </c>
    </row>
    <row r="257" spans="1:7" ht="75" customHeight="1" x14ac:dyDescent="0.2">
      <c r="A257" s="2" t="s">
        <v>429</v>
      </c>
      <c r="B257" s="10">
        <v>45650</v>
      </c>
      <c r="C257" s="2" t="s">
        <v>521</v>
      </c>
      <c r="D257" s="8" t="s">
        <v>522</v>
      </c>
      <c r="E257" s="36">
        <v>480000</v>
      </c>
      <c r="F257" s="2" t="s">
        <v>20</v>
      </c>
      <c r="G257" s="13" t="s">
        <v>29</v>
      </c>
    </row>
    <row r="258" spans="1:7" ht="75" customHeight="1" x14ac:dyDescent="0.2">
      <c r="A258" s="2" t="s">
        <v>429</v>
      </c>
      <c r="B258" s="10">
        <v>45650</v>
      </c>
      <c r="C258" s="2" t="s">
        <v>523</v>
      </c>
      <c r="D258" s="8" t="s">
        <v>524</v>
      </c>
      <c r="E258" s="36">
        <v>750000</v>
      </c>
      <c r="F258" s="2" t="s">
        <v>20</v>
      </c>
      <c r="G258" s="13" t="s">
        <v>29</v>
      </c>
    </row>
    <row r="259" spans="1:7" ht="75" customHeight="1" x14ac:dyDescent="0.2">
      <c r="A259" s="2" t="s">
        <v>429</v>
      </c>
      <c r="B259" s="10">
        <v>45682</v>
      </c>
      <c r="C259" s="2" t="s">
        <v>525</v>
      </c>
      <c r="D259" s="8" t="s">
        <v>526</v>
      </c>
      <c r="E259" s="36">
        <v>1100000</v>
      </c>
      <c r="F259" s="2" t="s">
        <v>20</v>
      </c>
      <c r="G259" s="13" t="s">
        <v>29</v>
      </c>
    </row>
    <row r="260" spans="1:7" ht="75" customHeight="1" x14ac:dyDescent="0.2">
      <c r="A260" s="2" t="s">
        <v>429</v>
      </c>
      <c r="B260" s="10">
        <v>45658</v>
      </c>
      <c r="C260" s="2" t="s">
        <v>527</v>
      </c>
      <c r="D260" s="27" t="s">
        <v>528</v>
      </c>
      <c r="E260" s="49">
        <v>3500000</v>
      </c>
      <c r="F260" s="2" t="s">
        <v>15</v>
      </c>
      <c r="G260" s="13" t="s">
        <v>29</v>
      </c>
    </row>
    <row r="261" spans="1:7" ht="75" customHeight="1" x14ac:dyDescent="0.2">
      <c r="A261" s="2" t="s">
        <v>429</v>
      </c>
      <c r="B261" s="10">
        <v>45658</v>
      </c>
      <c r="C261" s="2" t="s">
        <v>529</v>
      </c>
      <c r="D261" s="27" t="s">
        <v>530</v>
      </c>
      <c r="E261" s="5">
        <v>17500000</v>
      </c>
      <c r="F261" s="13" t="s">
        <v>15</v>
      </c>
      <c r="G261" s="13" t="s">
        <v>29</v>
      </c>
    </row>
    <row r="262" spans="1:7" ht="75" customHeight="1" x14ac:dyDescent="0.2">
      <c r="A262" s="2" t="s">
        <v>429</v>
      </c>
      <c r="B262" s="10">
        <v>45658</v>
      </c>
      <c r="C262" s="2" t="s">
        <v>531</v>
      </c>
      <c r="D262" s="27" t="s">
        <v>532</v>
      </c>
      <c r="E262" s="5">
        <v>5600000</v>
      </c>
      <c r="F262" s="2" t="s">
        <v>15</v>
      </c>
      <c r="G262" s="13" t="s">
        <v>29</v>
      </c>
    </row>
    <row r="263" spans="1:7" ht="75" customHeight="1" x14ac:dyDescent="0.2">
      <c r="A263" s="2" t="s">
        <v>429</v>
      </c>
      <c r="B263" s="3">
        <v>45658</v>
      </c>
      <c r="C263" s="2" t="s">
        <v>533</v>
      </c>
      <c r="D263" s="8" t="s">
        <v>534</v>
      </c>
      <c r="E263" s="36">
        <v>8600000</v>
      </c>
      <c r="F263" s="2" t="s">
        <v>20</v>
      </c>
      <c r="G263" s="13" t="s">
        <v>29</v>
      </c>
    </row>
    <row r="264" spans="1:7" ht="75" customHeight="1" x14ac:dyDescent="0.2">
      <c r="A264" s="2" t="s">
        <v>429</v>
      </c>
      <c r="B264" s="3">
        <v>45713</v>
      </c>
      <c r="C264" s="2" t="s">
        <v>535</v>
      </c>
      <c r="D264" s="8" t="s">
        <v>536</v>
      </c>
      <c r="E264" s="36">
        <v>1200000</v>
      </c>
      <c r="F264" s="2" t="s">
        <v>20</v>
      </c>
      <c r="G264" s="13" t="s">
        <v>29</v>
      </c>
    </row>
    <row r="265" spans="1:7" ht="75" customHeight="1" x14ac:dyDescent="0.2">
      <c r="A265" s="2" t="s">
        <v>429</v>
      </c>
      <c r="B265" s="3">
        <v>45713</v>
      </c>
      <c r="C265" s="2" t="s">
        <v>537</v>
      </c>
      <c r="D265" s="8" t="s">
        <v>538</v>
      </c>
      <c r="E265" s="36">
        <v>1300000</v>
      </c>
      <c r="F265" s="2" t="s">
        <v>20</v>
      </c>
      <c r="G265" s="13" t="s">
        <v>29</v>
      </c>
    </row>
    <row r="266" spans="1:7" ht="75" customHeight="1" x14ac:dyDescent="0.2">
      <c r="A266" s="2" t="s">
        <v>429</v>
      </c>
      <c r="B266" s="10">
        <v>45713</v>
      </c>
      <c r="C266" s="2" t="s">
        <v>539</v>
      </c>
      <c r="D266" s="8" t="s">
        <v>540</v>
      </c>
      <c r="E266" s="36">
        <v>2200000</v>
      </c>
      <c r="F266" s="2" t="s">
        <v>20</v>
      </c>
      <c r="G266" s="13" t="s">
        <v>29</v>
      </c>
    </row>
    <row r="267" spans="1:7" ht="75" customHeight="1" x14ac:dyDescent="0.2">
      <c r="A267" s="2" t="s">
        <v>429</v>
      </c>
      <c r="B267" s="10">
        <v>45713</v>
      </c>
      <c r="C267" s="2" t="s">
        <v>541</v>
      </c>
      <c r="D267" s="8" t="s">
        <v>542</v>
      </c>
      <c r="E267" s="36">
        <v>2500000</v>
      </c>
      <c r="F267" s="2" t="s">
        <v>20</v>
      </c>
      <c r="G267" s="13" t="s">
        <v>29</v>
      </c>
    </row>
    <row r="268" spans="1:7" ht="75" customHeight="1" x14ac:dyDescent="0.2">
      <c r="A268" s="2" t="s">
        <v>429</v>
      </c>
      <c r="B268" s="10">
        <v>45713</v>
      </c>
      <c r="C268" s="2" t="s">
        <v>543</v>
      </c>
      <c r="D268" s="8" t="s">
        <v>544</v>
      </c>
      <c r="E268" s="36">
        <v>8300000</v>
      </c>
      <c r="F268" s="2" t="s">
        <v>20</v>
      </c>
      <c r="G268" s="13" t="s">
        <v>29</v>
      </c>
    </row>
    <row r="269" spans="1:7" ht="75" customHeight="1" x14ac:dyDescent="0.2">
      <c r="A269" s="2" t="s">
        <v>429</v>
      </c>
      <c r="B269" s="10">
        <v>45658</v>
      </c>
      <c r="C269" s="2" t="s">
        <v>545</v>
      </c>
      <c r="D269" s="8" t="s">
        <v>546</v>
      </c>
      <c r="E269" s="36">
        <v>1800000</v>
      </c>
      <c r="F269" s="2" t="s">
        <v>20</v>
      </c>
      <c r="G269" s="13" t="s">
        <v>29</v>
      </c>
    </row>
    <row r="270" spans="1:7" ht="75" customHeight="1" x14ac:dyDescent="0.2">
      <c r="A270" s="2" t="s">
        <v>429</v>
      </c>
      <c r="B270" s="10">
        <v>45741</v>
      </c>
      <c r="C270" s="2" t="s">
        <v>547</v>
      </c>
      <c r="D270" s="8" t="s">
        <v>548</v>
      </c>
      <c r="E270" s="36">
        <v>9000000</v>
      </c>
      <c r="F270" s="2" t="s">
        <v>20</v>
      </c>
      <c r="G270" s="13" t="s">
        <v>29</v>
      </c>
    </row>
    <row r="271" spans="1:7" ht="75" customHeight="1" x14ac:dyDescent="0.2">
      <c r="A271" s="2" t="s">
        <v>429</v>
      </c>
      <c r="B271" s="10">
        <v>45717</v>
      </c>
      <c r="C271" s="2" t="s">
        <v>549</v>
      </c>
      <c r="D271" s="19" t="s">
        <v>550</v>
      </c>
      <c r="E271" s="5">
        <v>11900000</v>
      </c>
      <c r="F271" s="2" t="s">
        <v>15</v>
      </c>
      <c r="G271" s="13" t="s">
        <v>29</v>
      </c>
    </row>
    <row r="272" spans="1:7" ht="75" customHeight="1" x14ac:dyDescent="0.2">
      <c r="A272" s="2" t="s">
        <v>429</v>
      </c>
      <c r="B272" s="3">
        <v>45741</v>
      </c>
      <c r="C272" s="2" t="s">
        <v>551</v>
      </c>
      <c r="D272" s="8" t="s">
        <v>552</v>
      </c>
      <c r="E272" s="36">
        <v>4000000</v>
      </c>
      <c r="F272" s="2" t="s">
        <v>20</v>
      </c>
      <c r="G272" s="13" t="s">
        <v>29</v>
      </c>
    </row>
    <row r="273" spans="1:7" ht="75" customHeight="1" x14ac:dyDescent="0.2">
      <c r="A273" s="2" t="s">
        <v>429</v>
      </c>
      <c r="B273" s="3">
        <v>45741</v>
      </c>
      <c r="C273" s="2" t="s">
        <v>553</v>
      </c>
      <c r="D273" s="8" t="s">
        <v>554</v>
      </c>
      <c r="E273" s="36">
        <v>2000000</v>
      </c>
      <c r="F273" s="2" t="s">
        <v>20</v>
      </c>
      <c r="G273" s="13" t="s">
        <v>29</v>
      </c>
    </row>
    <row r="274" spans="1:7" ht="75" customHeight="1" x14ac:dyDescent="0.2">
      <c r="A274" s="2" t="s">
        <v>429</v>
      </c>
      <c r="B274" s="3">
        <v>45741</v>
      </c>
      <c r="C274" s="2" t="s">
        <v>555</v>
      </c>
      <c r="D274" s="8" t="s">
        <v>556</v>
      </c>
      <c r="E274" s="36">
        <v>3600000</v>
      </c>
      <c r="F274" s="2" t="s">
        <v>20</v>
      </c>
      <c r="G274" s="13" t="s">
        <v>29</v>
      </c>
    </row>
    <row r="275" spans="1:7" ht="75" customHeight="1" x14ac:dyDescent="0.2">
      <c r="A275" s="2" t="s">
        <v>429</v>
      </c>
      <c r="B275" s="3">
        <v>45772</v>
      </c>
      <c r="C275" s="2" t="s">
        <v>557</v>
      </c>
      <c r="D275" s="8" t="s">
        <v>558</v>
      </c>
      <c r="E275" s="36">
        <v>2000000</v>
      </c>
      <c r="F275" s="2" t="s">
        <v>20</v>
      </c>
      <c r="G275" s="13" t="s">
        <v>29</v>
      </c>
    </row>
    <row r="276" spans="1:7" ht="75" customHeight="1" x14ac:dyDescent="0.2">
      <c r="A276" s="2" t="s">
        <v>429</v>
      </c>
      <c r="B276" s="3">
        <v>45772</v>
      </c>
      <c r="C276" s="2" t="s">
        <v>559</v>
      </c>
      <c r="D276" s="8" t="s">
        <v>560</v>
      </c>
      <c r="E276" s="36">
        <v>5400000</v>
      </c>
      <c r="F276" s="2" t="s">
        <v>20</v>
      </c>
      <c r="G276" s="13" t="s">
        <v>29</v>
      </c>
    </row>
    <row r="277" spans="1:7" ht="75" customHeight="1" x14ac:dyDescent="0.2">
      <c r="A277" s="2" t="s">
        <v>429</v>
      </c>
      <c r="B277" s="3">
        <v>45772</v>
      </c>
      <c r="C277" s="2" t="s">
        <v>561</v>
      </c>
      <c r="D277" s="8" t="s">
        <v>562</v>
      </c>
      <c r="E277" s="36">
        <v>6600000</v>
      </c>
      <c r="F277" s="2" t="s">
        <v>20</v>
      </c>
      <c r="G277" s="13" t="s">
        <v>29</v>
      </c>
    </row>
    <row r="278" spans="1:7" ht="75" customHeight="1" x14ac:dyDescent="0.2">
      <c r="A278" s="2" t="s">
        <v>429</v>
      </c>
      <c r="B278" s="3">
        <v>45772</v>
      </c>
      <c r="C278" s="2" t="s">
        <v>563</v>
      </c>
      <c r="D278" s="8" t="s">
        <v>564</v>
      </c>
      <c r="E278" s="36">
        <v>6600000</v>
      </c>
      <c r="F278" s="2" t="s">
        <v>20</v>
      </c>
      <c r="G278" s="13" t="s">
        <v>29</v>
      </c>
    </row>
    <row r="279" spans="1:7" ht="75" customHeight="1" x14ac:dyDescent="0.2">
      <c r="A279" s="2" t="s">
        <v>429</v>
      </c>
      <c r="B279" s="3">
        <v>45772</v>
      </c>
      <c r="C279" s="2" t="s">
        <v>565</v>
      </c>
      <c r="D279" s="8" t="s">
        <v>566</v>
      </c>
      <c r="E279" s="36">
        <v>240000</v>
      </c>
      <c r="F279" s="2" t="s">
        <v>20</v>
      </c>
      <c r="G279" s="13" t="s">
        <v>29</v>
      </c>
    </row>
    <row r="280" spans="1:7" ht="75" customHeight="1" x14ac:dyDescent="0.2">
      <c r="A280" s="2" t="s">
        <v>429</v>
      </c>
      <c r="B280" s="3">
        <v>45772</v>
      </c>
      <c r="C280" s="2" t="s">
        <v>567</v>
      </c>
      <c r="D280" s="8" t="s">
        <v>568</v>
      </c>
      <c r="E280" s="36">
        <v>560000</v>
      </c>
      <c r="F280" s="2" t="s">
        <v>20</v>
      </c>
      <c r="G280" s="13" t="s">
        <v>29</v>
      </c>
    </row>
    <row r="281" spans="1:7" ht="75" customHeight="1" x14ac:dyDescent="0.2">
      <c r="A281" s="2" t="s">
        <v>429</v>
      </c>
      <c r="B281" s="3">
        <v>45772</v>
      </c>
      <c r="C281" s="2" t="s">
        <v>569</v>
      </c>
      <c r="D281" s="8" t="s">
        <v>570</v>
      </c>
      <c r="E281" s="36">
        <v>530000</v>
      </c>
      <c r="F281" s="2" t="s">
        <v>20</v>
      </c>
      <c r="G281" s="13" t="s">
        <v>29</v>
      </c>
    </row>
    <row r="282" spans="1:7" ht="75" customHeight="1" x14ac:dyDescent="0.2">
      <c r="A282" s="2" t="s">
        <v>429</v>
      </c>
      <c r="B282" s="50">
        <v>45772</v>
      </c>
      <c r="C282" s="2" t="s">
        <v>571</v>
      </c>
      <c r="D282" s="8" t="s">
        <v>572</v>
      </c>
      <c r="E282" s="36">
        <v>5500000</v>
      </c>
      <c r="F282" s="2" t="s">
        <v>20</v>
      </c>
      <c r="G282" s="13" t="s">
        <v>29</v>
      </c>
    </row>
    <row r="283" spans="1:7" ht="75" customHeight="1" x14ac:dyDescent="0.2">
      <c r="A283" s="2" t="s">
        <v>429</v>
      </c>
      <c r="B283" s="3">
        <v>45772</v>
      </c>
      <c r="C283" s="2" t="s">
        <v>573</v>
      </c>
      <c r="D283" s="8" t="s">
        <v>574</v>
      </c>
      <c r="E283" s="36">
        <v>2000000</v>
      </c>
      <c r="F283" s="2" t="s">
        <v>20</v>
      </c>
      <c r="G283" s="13" t="s">
        <v>29</v>
      </c>
    </row>
    <row r="284" spans="1:7" ht="75" customHeight="1" x14ac:dyDescent="0.2">
      <c r="A284" s="2" t="s">
        <v>429</v>
      </c>
      <c r="B284" s="3">
        <v>45772</v>
      </c>
      <c r="C284" s="2" t="s">
        <v>575</v>
      </c>
      <c r="D284" s="8" t="s">
        <v>562</v>
      </c>
      <c r="E284" s="36">
        <v>2000000</v>
      </c>
      <c r="F284" s="2" t="s">
        <v>20</v>
      </c>
      <c r="G284" s="13" t="s">
        <v>29</v>
      </c>
    </row>
    <row r="285" spans="1:7" ht="75" customHeight="1" x14ac:dyDescent="0.2">
      <c r="A285" s="2" t="s">
        <v>429</v>
      </c>
      <c r="B285" s="3">
        <v>45772</v>
      </c>
      <c r="C285" s="2" t="s">
        <v>576</v>
      </c>
      <c r="D285" s="35" t="s">
        <v>577</v>
      </c>
      <c r="E285" s="36">
        <v>1500000</v>
      </c>
      <c r="F285" s="2" t="s">
        <v>20</v>
      </c>
      <c r="G285" s="13" t="s">
        <v>29</v>
      </c>
    </row>
    <row r="286" spans="1:7" ht="75" customHeight="1" x14ac:dyDescent="0.2">
      <c r="A286" s="2" t="s">
        <v>429</v>
      </c>
      <c r="B286" s="3">
        <v>45802</v>
      </c>
      <c r="C286" s="38" t="s">
        <v>578</v>
      </c>
      <c r="D286" s="8" t="s">
        <v>564</v>
      </c>
      <c r="E286" s="36">
        <v>7300000</v>
      </c>
      <c r="F286" s="2" t="s">
        <v>20</v>
      </c>
      <c r="G286" s="13" t="s">
        <v>29</v>
      </c>
    </row>
    <row r="287" spans="1:7" ht="75" customHeight="1" x14ac:dyDescent="0.2">
      <c r="A287" s="2" t="s">
        <v>429</v>
      </c>
      <c r="B287" s="3">
        <v>45802</v>
      </c>
      <c r="C287" s="2" t="s">
        <v>579</v>
      </c>
      <c r="D287" s="8" t="s">
        <v>580</v>
      </c>
      <c r="E287" s="36">
        <v>7600000</v>
      </c>
      <c r="F287" s="2" t="s">
        <v>20</v>
      </c>
      <c r="G287" s="13" t="s">
        <v>29</v>
      </c>
    </row>
    <row r="288" spans="1:7" ht="75" customHeight="1" x14ac:dyDescent="0.2">
      <c r="A288" s="2" t="s">
        <v>429</v>
      </c>
      <c r="B288" s="3">
        <v>45802</v>
      </c>
      <c r="C288" s="2" t="s">
        <v>581</v>
      </c>
      <c r="D288" s="8" t="s">
        <v>582</v>
      </c>
      <c r="E288" s="36">
        <v>3800000</v>
      </c>
      <c r="F288" s="2" t="s">
        <v>20</v>
      </c>
      <c r="G288" s="13" t="s">
        <v>29</v>
      </c>
    </row>
    <row r="289" spans="1:7" ht="75" customHeight="1" x14ac:dyDescent="0.2">
      <c r="A289" s="2" t="s">
        <v>429</v>
      </c>
      <c r="B289" s="3">
        <v>45802</v>
      </c>
      <c r="C289" s="2" t="s">
        <v>583</v>
      </c>
      <c r="D289" s="8" t="s">
        <v>584</v>
      </c>
      <c r="E289" s="36">
        <v>3600000</v>
      </c>
      <c r="F289" s="2" t="s">
        <v>20</v>
      </c>
      <c r="G289" s="13" t="s">
        <v>29</v>
      </c>
    </row>
    <row r="290" spans="1:7" ht="75" customHeight="1" x14ac:dyDescent="0.2">
      <c r="A290" s="2" t="s">
        <v>429</v>
      </c>
      <c r="B290" s="50">
        <v>45778</v>
      </c>
      <c r="C290" s="13" t="s">
        <v>585</v>
      </c>
      <c r="D290" s="27" t="s">
        <v>586</v>
      </c>
      <c r="E290" s="26">
        <v>6000000</v>
      </c>
      <c r="F290" s="13" t="s">
        <v>56</v>
      </c>
      <c r="G290" s="2" t="s">
        <v>33</v>
      </c>
    </row>
    <row r="291" spans="1:7" ht="75" customHeight="1" x14ac:dyDescent="0.2">
      <c r="A291" s="2" t="s">
        <v>429</v>
      </c>
      <c r="B291" s="3">
        <v>45809</v>
      </c>
      <c r="C291" s="2" t="s">
        <v>587</v>
      </c>
      <c r="D291" s="8" t="s">
        <v>588</v>
      </c>
      <c r="E291" s="36">
        <v>700000</v>
      </c>
      <c r="F291" s="2" t="s">
        <v>20</v>
      </c>
      <c r="G291" s="13" t="s">
        <v>29</v>
      </c>
    </row>
    <row r="292" spans="1:7" ht="75" customHeight="1" x14ac:dyDescent="0.2">
      <c r="A292" s="2" t="s">
        <v>429</v>
      </c>
      <c r="B292" s="3">
        <v>45809</v>
      </c>
      <c r="C292" s="2" t="s">
        <v>589</v>
      </c>
      <c r="D292" s="8" t="s">
        <v>590</v>
      </c>
      <c r="E292" s="36">
        <v>480000</v>
      </c>
      <c r="F292" s="2" t="s">
        <v>20</v>
      </c>
      <c r="G292" s="13" t="s">
        <v>29</v>
      </c>
    </row>
    <row r="293" spans="1:7" ht="75" customHeight="1" x14ac:dyDescent="0.2">
      <c r="A293" s="2" t="s">
        <v>429</v>
      </c>
      <c r="B293" s="3">
        <v>45809</v>
      </c>
      <c r="C293" s="2" t="s">
        <v>591</v>
      </c>
      <c r="D293" s="19" t="s">
        <v>592</v>
      </c>
      <c r="E293" s="5">
        <v>5000000</v>
      </c>
      <c r="F293" s="2" t="s">
        <v>10</v>
      </c>
      <c r="G293" s="2" t="s">
        <v>11</v>
      </c>
    </row>
    <row r="294" spans="1:7" ht="75" customHeight="1" x14ac:dyDescent="0.2">
      <c r="A294" s="2" t="s">
        <v>429</v>
      </c>
      <c r="B294" s="3">
        <v>45809</v>
      </c>
      <c r="C294" s="2" t="s">
        <v>362</v>
      </c>
      <c r="D294" s="19" t="s">
        <v>593</v>
      </c>
      <c r="E294" s="5">
        <v>15000000</v>
      </c>
      <c r="F294" s="2" t="s">
        <v>56</v>
      </c>
      <c r="G294" s="2" t="s">
        <v>33</v>
      </c>
    </row>
    <row r="295" spans="1:7" ht="75" customHeight="1" x14ac:dyDescent="0.2">
      <c r="A295" s="2" t="s">
        <v>429</v>
      </c>
      <c r="B295" s="50">
        <v>45870</v>
      </c>
      <c r="C295" s="2" t="s">
        <v>594</v>
      </c>
      <c r="D295" s="8" t="s">
        <v>595</v>
      </c>
      <c r="E295" s="36">
        <v>7400000</v>
      </c>
      <c r="F295" s="2" t="s">
        <v>20</v>
      </c>
      <c r="G295" s="13" t="s">
        <v>29</v>
      </c>
    </row>
    <row r="296" spans="1:7" ht="75" customHeight="1" x14ac:dyDescent="0.2">
      <c r="A296" s="13" t="s">
        <v>429</v>
      </c>
      <c r="B296" s="50">
        <v>45717</v>
      </c>
      <c r="C296" s="13" t="s">
        <v>596</v>
      </c>
      <c r="D296" s="27" t="s">
        <v>597</v>
      </c>
      <c r="E296" s="26">
        <v>8000000</v>
      </c>
      <c r="F296" s="13" t="s">
        <v>56</v>
      </c>
      <c r="G296" s="2" t="s">
        <v>33</v>
      </c>
    </row>
    <row r="297" spans="1:7" ht="75" customHeight="1" x14ac:dyDescent="0.2">
      <c r="A297" s="2" t="s">
        <v>429</v>
      </c>
      <c r="B297" s="3">
        <v>45863</v>
      </c>
      <c r="C297" s="2" t="s">
        <v>598</v>
      </c>
      <c r="D297" s="8" t="s">
        <v>599</v>
      </c>
      <c r="E297" s="36">
        <v>10700000</v>
      </c>
      <c r="F297" s="2" t="s">
        <v>20</v>
      </c>
      <c r="G297" s="13" t="s">
        <v>29</v>
      </c>
    </row>
    <row r="298" spans="1:7" ht="75" customHeight="1" x14ac:dyDescent="0.2">
      <c r="A298" s="2" t="s">
        <v>429</v>
      </c>
      <c r="B298" s="50">
        <v>45894</v>
      </c>
      <c r="C298" s="2" t="s">
        <v>600</v>
      </c>
      <c r="D298" s="8" t="s">
        <v>601</v>
      </c>
      <c r="E298" s="36">
        <v>3500000</v>
      </c>
      <c r="F298" s="2" t="s">
        <v>20</v>
      </c>
      <c r="G298" s="13" t="s">
        <v>29</v>
      </c>
    </row>
    <row r="299" spans="1:7" ht="75" customHeight="1" x14ac:dyDescent="0.2">
      <c r="A299" s="2" t="s">
        <v>429</v>
      </c>
      <c r="B299" s="50">
        <v>45870</v>
      </c>
      <c r="C299" s="2" t="s">
        <v>602</v>
      </c>
      <c r="D299" s="27" t="s">
        <v>603</v>
      </c>
      <c r="E299" s="5">
        <v>10500000</v>
      </c>
      <c r="F299" s="2" t="s">
        <v>15</v>
      </c>
      <c r="G299" s="13" t="s">
        <v>29</v>
      </c>
    </row>
    <row r="300" spans="1:7" s="29" customFormat="1" ht="75" customHeight="1" x14ac:dyDescent="0.2">
      <c r="A300" s="2" t="s">
        <v>429</v>
      </c>
      <c r="B300" s="50">
        <v>45901</v>
      </c>
      <c r="C300" s="2" t="s">
        <v>604</v>
      </c>
      <c r="D300" s="8" t="s">
        <v>605</v>
      </c>
      <c r="E300" s="36">
        <v>8200000</v>
      </c>
      <c r="F300" s="2" t="s">
        <v>20</v>
      </c>
      <c r="G300" s="13" t="s">
        <v>29</v>
      </c>
    </row>
    <row r="301" spans="1:7" ht="75" customHeight="1" x14ac:dyDescent="0.2">
      <c r="A301" s="2" t="s">
        <v>429</v>
      </c>
      <c r="B301" s="50">
        <v>45658</v>
      </c>
      <c r="C301" s="2" t="s">
        <v>606</v>
      </c>
      <c r="D301" s="27" t="s">
        <v>607</v>
      </c>
      <c r="E301" s="5">
        <v>7000000</v>
      </c>
      <c r="F301" s="2" t="s">
        <v>15</v>
      </c>
      <c r="G301" s="13" t="s">
        <v>29</v>
      </c>
    </row>
    <row r="302" spans="1:7" ht="75" customHeight="1" x14ac:dyDescent="0.2">
      <c r="A302" s="2" t="s">
        <v>429</v>
      </c>
      <c r="B302" s="50">
        <v>45717</v>
      </c>
      <c r="C302" s="2" t="s">
        <v>608</v>
      </c>
      <c r="D302" s="19" t="s">
        <v>609</v>
      </c>
      <c r="E302" s="5">
        <v>3750000</v>
      </c>
      <c r="F302" s="2" t="s">
        <v>56</v>
      </c>
      <c r="G302" s="2" t="s">
        <v>33</v>
      </c>
    </row>
    <row r="303" spans="1:7" ht="75" customHeight="1" x14ac:dyDescent="0.2">
      <c r="A303" s="2" t="s">
        <v>429</v>
      </c>
      <c r="B303" s="50">
        <v>45717</v>
      </c>
      <c r="C303" s="2" t="s">
        <v>610</v>
      </c>
      <c r="D303" s="19" t="s">
        <v>611</v>
      </c>
      <c r="E303" s="5">
        <v>4500000</v>
      </c>
      <c r="F303" s="2" t="s">
        <v>56</v>
      </c>
      <c r="G303" s="2" t="s">
        <v>33</v>
      </c>
    </row>
    <row r="304" spans="1:7" ht="75" customHeight="1" x14ac:dyDescent="0.2">
      <c r="A304" s="2" t="s">
        <v>429</v>
      </c>
      <c r="B304" s="3">
        <v>45894</v>
      </c>
      <c r="C304" s="2" t="s">
        <v>612</v>
      </c>
      <c r="D304" s="8" t="s">
        <v>599</v>
      </c>
      <c r="E304" s="36">
        <v>7700000</v>
      </c>
      <c r="F304" s="2" t="s">
        <v>20</v>
      </c>
      <c r="G304" s="13" t="s">
        <v>29</v>
      </c>
    </row>
    <row r="305" spans="1:7" ht="75" customHeight="1" x14ac:dyDescent="0.2">
      <c r="A305" s="2" t="s">
        <v>429</v>
      </c>
      <c r="B305" s="50">
        <v>45925</v>
      </c>
      <c r="C305" s="2" t="s">
        <v>613</v>
      </c>
      <c r="D305" s="8" t="s">
        <v>614</v>
      </c>
      <c r="E305" s="36">
        <v>4300000</v>
      </c>
      <c r="F305" s="2" t="s">
        <v>20</v>
      </c>
      <c r="G305" s="13" t="s">
        <v>29</v>
      </c>
    </row>
    <row r="306" spans="1:7" ht="75" customHeight="1" x14ac:dyDescent="0.2">
      <c r="A306" s="2" t="s">
        <v>429</v>
      </c>
      <c r="B306" s="50">
        <v>45925</v>
      </c>
      <c r="C306" s="2" t="s">
        <v>615</v>
      </c>
      <c r="D306" s="8" t="s">
        <v>616</v>
      </c>
      <c r="E306" s="36">
        <v>2700000</v>
      </c>
      <c r="F306" s="2" t="s">
        <v>20</v>
      </c>
      <c r="G306" s="13" t="s">
        <v>29</v>
      </c>
    </row>
    <row r="307" spans="1:7" ht="75" customHeight="1" x14ac:dyDescent="0.2">
      <c r="A307" s="2" t="s">
        <v>429</v>
      </c>
      <c r="B307" s="50">
        <v>45597</v>
      </c>
      <c r="C307" s="2" t="s">
        <v>617</v>
      </c>
      <c r="D307" s="27" t="s">
        <v>618</v>
      </c>
      <c r="E307" s="5">
        <v>4900000</v>
      </c>
      <c r="F307" s="2" t="s">
        <v>56</v>
      </c>
      <c r="G307" s="2" t="s">
        <v>33</v>
      </c>
    </row>
    <row r="308" spans="1:7" ht="75" customHeight="1" x14ac:dyDescent="0.2">
      <c r="A308" s="2" t="s">
        <v>429</v>
      </c>
      <c r="B308" s="3">
        <v>45809</v>
      </c>
      <c r="C308" s="2" t="s">
        <v>619</v>
      </c>
      <c r="D308" s="19" t="s">
        <v>620</v>
      </c>
      <c r="E308" s="5">
        <v>14000000</v>
      </c>
      <c r="F308" s="2" t="s">
        <v>15</v>
      </c>
      <c r="G308" s="13" t="s">
        <v>29</v>
      </c>
    </row>
    <row r="309" spans="1:7" ht="75" customHeight="1" x14ac:dyDescent="0.2">
      <c r="A309" s="2" t="s">
        <v>429</v>
      </c>
      <c r="B309" s="50">
        <v>45901</v>
      </c>
      <c r="C309" s="13" t="s">
        <v>621</v>
      </c>
      <c r="D309" s="27" t="s">
        <v>622</v>
      </c>
      <c r="E309" s="5">
        <v>8200000</v>
      </c>
      <c r="F309" s="2" t="s">
        <v>15</v>
      </c>
      <c r="G309" s="13" t="s">
        <v>29</v>
      </c>
    </row>
    <row r="310" spans="1:7" ht="75" customHeight="1" x14ac:dyDescent="0.2">
      <c r="A310" s="2" t="s">
        <v>429</v>
      </c>
      <c r="B310" s="3">
        <v>45925</v>
      </c>
      <c r="C310" s="2" t="s">
        <v>623</v>
      </c>
      <c r="D310" s="8" t="s">
        <v>624</v>
      </c>
      <c r="E310" s="36">
        <v>450000</v>
      </c>
      <c r="F310" s="2" t="s">
        <v>20</v>
      </c>
      <c r="G310" s="13" t="s">
        <v>29</v>
      </c>
    </row>
    <row r="311" spans="1:7" ht="75" customHeight="1" x14ac:dyDescent="0.2">
      <c r="A311" s="2" t="s">
        <v>429</v>
      </c>
      <c r="B311" s="3">
        <v>45925</v>
      </c>
      <c r="C311" s="2" t="s">
        <v>625</v>
      </c>
      <c r="D311" s="8" t="s">
        <v>626</v>
      </c>
      <c r="E311" s="36">
        <v>14300000</v>
      </c>
      <c r="F311" s="2" t="s">
        <v>20</v>
      </c>
      <c r="G311" s="13" t="s">
        <v>29</v>
      </c>
    </row>
    <row r="312" spans="1:7" ht="75" customHeight="1" x14ac:dyDescent="0.2">
      <c r="A312" s="2" t="s">
        <v>429</v>
      </c>
      <c r="B312" s="3">
        <v>45925</v>
      </c>
      <c r="C312" s="2" t="s">
        <v>627</v>
      </c>
      <c r="D312" s="8" t="s">
        <v>628</v>
      </c>
      <c r="E312" s="36">
        <v>24000000</v>
      </c>
      <c r="F312" s="2" t="s">
        <v>20</v>
      </c>
      <c r="G312" s="13" t="s">
        <v>29</v>
      </c>
    </row>
    <row r="313" spans="1:7" ht="75" customHeight="1" x14ac:dyDescent="0.2">
      <c r="A313" s="2" t="s">
        <v>429</v>
      </c>
      <c r="B313" s="3">
        <v>45925</v>
      </c>
      <c r="C313" s="2" t="s">
        <v>629</v>
      </c>
      <c r="D313" s="8" t="s">
        <v>630</v>
      </c>
      <c r="E313" s="36">
        <v>55000</v>
      </c>
      <c r="F313" s="2" t="s">
        <v>20</v>
      </c>
      <c r="G313" s="13" t="s">
        <v>29</v>
      </c>
    </row>
    <row r="314" spans="1:7" ht="75" customHeight="1" x14ac:dyDescent="0.2">
      <c r="A314" s="2" t="s">
        <v>429</v>
      </c>
      <c r="B314" s="3">
        <v>45597</v>
      </c>
      <c r="C314" s="2" t="s">
        <v>755</v>
      </c>
      <c r="D314" s="8" t="s">
        <v>780</v>
      </c>
      <c r="E314" s="36">
        <v>1300000</v>
      </c>
      <c r="F314" s="2" t="s">
        <v>56</v>
      </c>
      <c r="G314" s="13" t="s">
        <v>33</v>
      </c>
    </row>
    <row r="315" spans="1:7" ht="75" customHeight="1" x14ac:dyDescent="0.2">
      <c r="A315" s="2" t="s">
        <v>429</v>
      </c>
      <c r="B315" s="61">
        <v>45627</v>
      </c>
      <c r="C315" s="2" t="s">
        <v>759</v>
      </c>
      <c r="D315" s="15" t="s">
        <v>786</v>
      </c>
      <c r="E315" s="36">
        <v>1900000</v>
      </c>
      <c r="F315" s="2" t="s">
        <v>56</v>
      </c>
      <c r="G315" s="2" t="s">
        <v>33</v>
      </c>
    </row>
    <row r="316" spans="1:7" ht="75" customHeight="1" x14ac:dyDescent="0.2">
      <c r="A316" s="2" t="s">
        <v>429</v>
      </c>
      <c r="B316" s="61">
        <v>45627</v>
      </c>
      <c r="C316" s="2" t="s">
        <v>765</v>
      </c>
      <c r="D316" s="31" t="s">
        <v>785</v>
      </c>
      <c r="E316" s="36">
        <v>1800000</v>
      </c>
      <c r="F316" s="2" t="s">
        <v>56</v>
      </c>
      <c r="G316" s="2" t="s">
        <v>33</v>
      </c>
    </row>
    <row r="317" spans="1:7" ht="75" customHeight="1" x14ac:dyDescent="0.2">
      <c r="A317" s="2" t="s">
        <v>631</v>
      </c>
      <c r="B317" s="3">
        <v>45717</v>
      </c>
      <c r="C317" s="7" t="s">
        <v>632</v>
      </c>
      <c r="D317" s="35" t="s">
        <v>633</v>
      </c>
      <c r="E317" s="9">
        <v>230000</v>
      </c>
      <c r="F317" s="7" t="s">
        <v>10</v>
      </c>
      <c r="G317" s="7" t="s">
        <v>11</v>
      </c>
    </row>
    <row r="318" spans="1:7" ht="75" customHeight="1" x14ac:dyDescent="0.2">
      <c r="A318" s="2" t="s">
        <v>631</v>
      </c>
      <c r="B318" s="3">
        <v>45627</v>
      </c>
      <c r="C318" s="60" t="s">
        <v>634</v>
      </c>
      <c r="D318" s="8" t="s">
        <v>635</v>
      </c>
      <c r="E318" s="9">
        <v>220000</v>
      </c>
      <c r="F318" s="7" t="s">
        <v>20</v>
      </c>
      <c r="G318" s="7" t="s">
        <v>21</v>
      </c>
    </row>
    <row r="319" spans="1:7" ht="75" customHeight="1" x14ac:dyDescent="0.2">
      <c r="A319" s="2" t="s">
        <v>631</v>
      </c>
      <c r="B319" s="3">
        <v>45597</v>
      </c>
      <c r="C319" s="39" t="s">
        <v>636</v>
      </c>
      <c r="D319" s="35" t="s">
        <v>637</v>
      </c>
      <c r="E319" s="9">
        <v>400000</v>
      </c>
      <c r="F319" s="7" t="s">
        <v>20</v>
      </c>
      <c r="G319" s="7" t="s">
        <v>21</v>
      </c>
    </row>
    <row r="320" spans="1:7" ht="75" customHeight="1" x14ac:dyDescent="0.2">
      <c r="A320" s="2" t="s">
        <v>631</v>
      </c>
      <c r="B320" s="37">
        <v>45597</v>
      </c>
      <c r="C320" s="39" t="s">
        <v>638</v>
      </c>
      <c r="D320" s="8" t="s">
        <v>639</v>
      </c>
      <c r="E320" s="9">
        <v>205000</v>
      </c>
      <c r="F320" s="7" t="s">
        <v>20</v>
      </c>
      <c r="G320" s="7" t="s">
        <v>21</v>
      </c>
    </row>
    <row r="321" spans="1:7" ht="75" customHeight="1" x14ac:dyDescent="0.2">
      <c r="A321" s="2" t="s">
        <v>631</v>
      </c>
      <c r="B321" s="37">
        <v>45717</v>
      </c>
      <c r="C321" s="39" t="s">
        <v>640</v>
      </c>
      <c r="D321" s="8" t="s">
        <v>637</v>
      </c>
      <c r="E321" s="9">
        <v>410000</v>
      </c>
      <c r="F321" s="7" t="s">
        <v>20</v>
      </c>
      <c r="G321" s="7" t="s">
        <v>21</v>
      </c>
    </row>
    <row r="322" spans="1:7" ht="75" customHeight="1" x14ac:dyDescent="0.2">
      <c r="A322" s="2" t="s">
        <v>631</v>
      </c>
      <c r="B322" s="37">
        <v>45658</v>
      </c>
      <c r="C322" s="39" t="s">
        <v>641</v>
      </c>
      <c r="D322" s="8" t="s">
        <v>642</v>
      </c>
      <c r="E322" s="9">
        <v>1300000</v>
      </c>
      <c r="F322" s="7" t="s">
        <v>20</v>
      </c>
      <c r="G322" s="7" t="s">
        <v>21</v>
      </c>
    </row>
    <row r="323" spans="1:7" ht="75" customHeight="1" x14ac:dyDescent="0.2">
      <c r="A323" s="2" t="s">
        <v>631</v>
      </c>
      <c r="B323" s="37">
        <v>45597</v>
      </c>
      <c r="C323" s="51" t="s">
        <v>643</v>
      </c>
      <c r="D323" s="8" t="s">
        <v>766</v>
      </c>
      <c r="E323" s="9">
        <v>150000</v>
      </c>
      <c r="F323" s="7" t="s">
        <v>20</v>
      </c>
      <c r="G323" s="7" t="s">
        <v>21</v>
      </c>
    </row>
    <row r="324" spans="1:7" s="20" customFormat="1" ht="75" customHeight="1" x14ac:dyDescent="0.2">
      <c r="A324" s="2" t="s">
        <v>631</v>
      </c>
      <c r="B324" s="37">
        <v>45658</v>
      </c>
      <c r="C324" s="60" t="s">
        <v>644</v>
      </c>
      <c r="D324" s="8" t="s">
        <v>767</v>
      </c>
      <c r="E324" s="9">
        <v>54000</v>
      </c>
      <c r="F324" s="7" t="s">
        <v>26</v>
      </c>
      <c r="G324" s="7" t="s">
        <v>21</v>
      </c>
    </row>
    <row r="325" spans="1:7" ht="75" customHeight="1" x14ac:dyDescent="0.2">
      <c r="A325" s="2" t="s">
        <v>631</v>
      </c>
      <c r="B325" s="3">
        <v>45627</v>
      </c>
      <c r="C325" s="51" t="s">
        <v>645</v>
      </c>
      <c r="D325" s="8" t="s">
        <v>768</v>
      </c>
      <c r="E325" s="9">
        <v>8625000</v>
      </c>
      <c r="F325" s="7" t="s">
        <v>26</v>
      </c>
      <c r="G325" s="7" t="s">
        <v>21</v>
      </c>
    </row>
    <row r="326" spans="1:7" ht="75" customHeight="1" x14ac:dyDescent="0.2">
      <c r="A326" s="2" t="s">
        <v>631</v>
      </c>
      <c r="B326" s="3">
        <v>45627</v>
      </c>
      <c r="C326" s="51" t="s">
        <v>646</v>
      </c>
      <c r="D326" s="8" t="s">
        <v>769</v>
      </c>
      <c r="E326" s="9">
        <v>8625000</v>
      </c>
      <c r="F326" s="7" t="s">
        <v>26</v>
      </c>
      <c r="G326" s="7" t="s">
        <v>21</v>
      </c>
    </row>
    <row r="327" spans="1:7" ht="75" customHeight="1" x14ac:dyDescent="0.2">
      <c r="A327" s="2" t="s">
        <v>631</v>
      </c>
      <c r="B327" s="10">
        <v>45689</v>
      </c>
      <c r="C327" s="60" t="s">
        <v>647</v>
      </c>
      <c r="D327" s="8" t="s">
        <v>770</v>
      </c>
      <c r="E327" s="9">
        <v>15066731</v>
      </c>
      <c r="F327" s="7" t="s">
        <v>26</v>
      </c>
      <c r="G327" s="7" t="s">
        <v>21</v>
      </c>
    </row>
    <row r="328" spans="1:7" s="21" customFormat="1" ht="75" customHeight="1" x14ac:dyDescent="0.2">
      <c r="A328" s="2" t="s">
        <v>631</v>
      </c>
      <c r="B328" s="3">
        <v>45627</v>
      </c>
      <c r="C328" s="60" t="s">
        <v>648</v>
      </c>
      <c r="D328" s="8" t="s">
        <v>771</v>
      </c>
      <c r="E328" s="9">
        <v>823913</v>
      </c>
      <c r="F328" s="7" t="s">
        <v>26</v>
      </c>
      <c r="G328" s="7" t="s">
        <v>21</v>
      </c>
    </row>
    <row r="329" spans="1:7" s="21" customFormat="1" ht="75" customHeight="1" x14ac:dyDescent="0.2">
      <c r="A329" s="2" t="s">
        <v>631</v>
      </c>
      <c r="B329" s="3">
        <v>45658</v>
      </c>
      <c r="C329" s="30" t="s">
        <v>649</v>
      </c>
      <c r="D329" s="35" t="s">
        <v>650</v>
      </c>
      <c r="E329" s="9">
        <v>769161.33</v>
      </c>
      <c r="F329" s="7" t="s">
        <v>10</v>
      </c>
      <c r="G329" s="7" t="s">
        <v>11</v>
      </c>
    </row>
    <row r="330" spans="1:7" s="21" customFormat="1" ht="75" customHeight="1" x14ac:dyDescent="0.2">
      <c r="A330" s="2" t="s">
        <v>631</v>
      </c>
      <c r="B330" s="3">
        <v>45566</v>
      </c>
      <c r="C330" s="2" t="s">
        <v>651</v>
      </c>
      <c r="D330" s="42" t="s">
        <v>652</v>
      </c>
      <c r="E330" s="9">
        <v>116000</v>
      </c>
      <c r="F330" s="39" t="s">
        <v>10</v>
      </c>
      <c r="G330" s="7" t="s">
        <v>11</v>
      </c>
    </row>
    <row r="331" spans="1:7" ht="75" customHeight="1" x14ac:dyDescent="0.2">
      <c r="A331" s="2" t="s">
        <v>631</v>
      </c>
      <c r="B331" s="3">
        <v>45689</v>
      </c>
      <c r="C331" s="2" t="s">
        <v>653</v>
      </c>
      <c r="D331" s="42" t="s">
        <v>654</v>
      </c>
      <c r="E331" s="9">
        <v>410360</v>
      </c>
      <c r="F331" s="39" t="s">
        <v>10</v>
      </c>
      <c r="G331" s="7" t="s">
        <v>11</v>
      </c>
    </row>
    <row r="332" spans="1:7" ht="75" customHeight="1" x14ac:dyDescent="0.2">
      <c r="A332" s="13" t="s">
        <v>631</v>
      </c>
      <c r="B332" s="3">
        <v>45597</v>
      </c>
      <c r="C332" s="52" t="s">
        <v>655</v>
      </c>
      <c r="D332" s="19" t="s">
        <v>656</v>
      </c>
      <c r="E332" s="26">
        <v>3500000</v>
      </c>
      <c r="F332" s="52" t="s">
        <v>15</v>
      </c>
      <c r="G332" s="2" t="s">
        <v>16</v>
      </c>
    </row>
    <row r="333" spans="1:7" ht="75" customHeight="1" x14ac:dyDescent="0.2">
      <c r="A333" s="2" t="s">
        <v>657</v>
      </c>
      <c r="B333" s="3">
        <v>45627</v>
      </c>
      <c r="C333" s="7" t="s">
        <v>658</v>
      </c>
      <c r="D333" s="11" t="s">
        <v>772</v>
      </c>
      <c r="E333" s="9">
        <v>500000</v>
      </c>
      <c r="F333" s="7" t="s">
        <v>26</v>
      </c>
      <c r="G333" s="7" t="s">
        <v>21</v>
      </c>
    </row>
    <row r="334" spans="1:7" ht="75" customHeight="1" x14ac:dyDescent="0.2">
      <c r="A334" s="2" t="s">
        <v>657</v>
      </c>
      <c r="B334" s="3">
        <v>45627</v>
      </c>
      <c r="C334" s="7" t="s">
        <v>659</v>
      </c>
      <c r="D334" s="11" t="s">
        <v>773</v>
      </c>
      <c r="E334" s="9">
        <v>100000</v>
      </c>
      <c r="F334" s="7" t="s">
        <v>26</v>
      </c>
      <c r="G334" s="7" t="s">
        <v>21</v>
      </c>
    </row>
    <row r="335" spans="1:7" ht="75" customHeight="1" x14ac:dyDescent="0.2">
      <c r="A335" s="2" t="s">
        <v>657</v>
      </c>
      <c r="B335" s="3">
        <v>45597</v>
      </c>
      <c r="C335" s="7" t="s">
        <v>660</v>
      </c>
      <c r="D335" s="11" t="s">
        <v>661</v>
      </c>
      <c r="E335" s="9">
        <v>250000</v>
      </c>
      <c r="F335" s="7" t="s">
        <v>10</v>
      </c>
      <c r="G335" s="7" t="s">
        <v>11</v>
      </c>
    </row>
    <row r="336" spans="1:7" ht="75" customHeight="1" x14ac:dyDescent="0.2">
      <c r="A336" s="2" t="s">
        <v>657</v>
      </c>
      <c r="B336" s="3">
        <v>45658</v>
      </c>
      <c r="C336" s="7" t="s">
        <v>662</v>
      </c>
      <c r="D336" s="11" t="s">
        <v>663</v>
      </c>
      <c r="E336" s="9">
        <v>500000</v>
      </c>
      <c r="F336" s="7" t="s">
        <v>10</v>
      </c>
      <c r="G336" s="7" t="s">
        <v>11</v>
      </c>
    </row>
    <row r="337" spans="1:7" ht="75" customHeight="1" x14ac:dyDescent="0.2">
      <c r="A337" s="2" t="s">
        <v>657</v>
      </c>
      <c r="B337" s="10">
        <v>45658</v>
      </c>
      <c r="C337" s="7" t="s">
        <v>664</v>
      </c>
      <c r="D337" s="11" t="s">
        <v>665</v>
      </c>
      <c r="E337" s="9">
        <v>780000</v>
      </c>
      <c r="F337" s="7" t="s">
        <v>10</v>
      </c>
      <c r="G337" s="7" t="s">
        <v>11</v>
      </c>
    </row>
    <row r="338" spans="1:7" ht="75" customHeight="1" x14ac:dyDescent="0.2">
      <c r="A338" s="2" t="s">
        <v>666</v>
      </c>
      <c r="B338" s="3">
        <v>45627</v>
      </c>
      <c r="C338" s="13" t="s">
        <v>667</v>
      </c>
      <c r="D338" s="11" t="s">
        <v>668</v>
      </c>
      <c r="E338" s="9">
        <v>120000</v>
      </c>
      <c r="F338" s="7" t="s">
        <v>15</v>
      </c>
      <c r="G338" s="2" t="s">
        <v>16</v>
      </c>
    </row>
    <row r="339" spans="1:7" ht="75" customHeight="1" x14ac:dyDescent="0.2">
      <c r="A339" s="2" t="s">
        <v>666</v>
      </c>
      <c r="B339" s="3">
        <v>45627</v>
      </c>
      <c r="C339" s="7" t="s">
        <v>669</v>
      </c>
      <c r="D339" s="27" t="s">
        <v>670</v>
      </c>
      <c r="E339" s="9">
        <v>300000</v>
      </c>
      <c r="F339" s="7" t="s">
        <v>15</v>
      </c>
      <c r="G339" s="2" t="s">
        <v>16</v>
      </c>
    </row>
    <row r="340" spans="1:7" ht="75" customHeight="1" x14ac:dyDescent="0.2">
      <c r="A340" s="2" t="s">
        <v>666</v>
      </c>
      <c r="B340" s="3">
        <v>45658</v>
      </c>
      <c r="C340" s="2" t="s">
        <v>671</v>
      </c>
      <c r="D340" s="15" t="s">
        <v>672</v>
      </c>
      <c r="E340" s="5">
        <v>3000000</v>
      </c>
      <c r="F340" s="2" t="s">
        <v>15</v>
      </c>
      <c r="G340" s="2" t="s">
        <v>16</v>
      </c>
    </row>
    <row r="341" spans="1:7" ht="75" customHeight="1" x14ac:dyDescent="0.2">
      <c r="A341" s="2" t="s">
        <v>666</v>
      </c>
      <c r="B341" s="3">
        <v>45658</v>
      </c>
      <c r="C341" s="2" t="s">
        <v>673</v>
      </c>
      <c r="D341" s="15" t="s">
        <v>674</v>
      </c>
      <c r="E341" s="5">
        <v>2000000</v>
      </c>
      <c r="F341" s="2" t="s">
        <v>15</v>
      </c>
      <c r="G341" s="2" t="s">
        <v>16</v>
      </c>
    </row>
    <row r="342" spans="1:7" ht="75" customHeight="1" x14ac:dyDescent="0.2">
      <c r="A342" s="2" t="s">
        <v>666</v>
      </c>
      <c r="B342" s="3">
        <v>45689</v>
      </c>
      <c r="C342" s="2" t="s">
        <v>675</v>
      </c>
      <c r="D342" s="15" t="s">
        <v>676</v>
      </c>
      <c r="E342" s="5">
        <v>1500000</v>
      </c>
      <c r="F342" s="2" t="s">
        <v>10</v>
      </c>
      <c r="G342" s="2" t="s">
        <v>11</v>
      </c>
    </row>
    <row r="343" spans="1:7" ht="75" customHeight="1" x14ac:dyDescent="0.2">
      <c r="A343" s="2" t="s">
        <v>666</v>
      </c>
      <c r="B343" s="10">
        <v>45870</v>
      </c>
      <c r="C343" s="53" t="s">
        <v>677</v>
      </c>
      <c r="D343" s="4" t="s">
        <v>678</v>
      </c>
      <c r="E343" s="5">
        <v>1800000</v>
      </c>
      <c r="F343" s="53" t="s">
        <v>15</v>
      </c>
      <c r="G343" s="2" t="s">
        <v>16</v>
      </c>
    </row>
    <row r="344" spans="1:7" ht="75" customHeight="1" x14ac:dyDescent="0.2">
      <c r="A344" s="2" t="s">
        <v>666</v>
      </c>
      <c r="B344" s="10">
        <v>45870</v>
      </c>
      <c r="C344" s="2" t="s">
        <v>679</v>
      </c>
      <c r="D344" s="15" t="s">
        <v>680</v>
      </c>
      <c r="E344" s="49">
        <v>3000000</v>
      </c>
      <c r="F344" s="2" t="s">
        <v>15</v>
      </c>
      <c r="G344" s="2" t="s">
        <v>16</v>
      </c>
    </row>
    <row r="345" spans="1:7" ht="75" customHeight="1" x14ac:dyDescent="0.2">
      <c r="A345" s="2" t="s">
        <v>666</v>
      </c>
      <c r="B345" s="10">
        <v>45658</v>
      </c>
      <c r="C345" s="7" t="s">
        <v>681</v>
      </c>
      <c r="D345" s="54" t="s">
        <v>682</v>
      </c>
      <c r="E345" s="9">
        <v>100000</v>
      </c>
      <c r="F345" s="7" t="s">
        <v>20</v>
      </c>
      <c r="G345" s="7" t="s">
        <v>21</v>
      </c>
    </row>
    <row r="346" spans="1:7" ht="75" customHeight="1" x14ac:dyDescent="0.2">
      <c r="A346" s="2" t="s">
        <v>666</v>
      </c>
      <c r="B346" s="3">
        <v>45658</v>
      </c>
      <c r="C346" s="7" t="s">
        <v>683</v>
      </c>
      <c r="D346" s="11" t="s">
        <v>684</v>
      </c>
      <c r="E346" s="9">
        <v>50000</v>
      </c>
      <c r="F346" s="7" t="s">
        <v>20</v>
      </c>
      <c r="G346" s="7" t="s">
        <v>21</v>
      </c>
    </row>
    <row r="347" spans="1:7" ht="75" customHeight="1" x14ac:dyDescent="0.2">
      <c r="A347" s="2" t="s">
        <v>685</v>
      </c>
      <c r="B347" s="10">
        <v>45566</v>
      </c>
      <c r="C347" s="7" t="s">
        <v>686</v>
      </c>
      <c r="D347" s="54" t="s">
        <v>687</v>
      </c>
      <c r="E347" s="9">
        <v>950000</v>
      </c>
      <c r="F347" s="7" t="s">
        <v>10</v>
      </c>
      <c r="G347" s="7" t="s">
        <v>11</v>
      </c>
    </row>
    <row r="348" spans="1:7" ht="75" customHeight="1" x14ac:dyDescent="0.2">
      <c r="A348" s="2" t="s">
        <v>685</v>
      </c>
      <c r="B348" s="3">
        <v>45689</v>
      </c>
      <c r="C348" s="7" t="s">
        <v>688</v>
      </c>
      <c r="D348" s="11" t="s">
        <v>689</v>
      </c>
      <c r="E348" s="9">
        <v>50000</v>
      </c>
      <c r="F348" s="7" t="s">
        <v>20</v>
      </c>
      <c r="G348" s="7" t="s">
        <v>21</v>
      </c>
    </row>
    <row r="349" spans="1:7" ht="75" customHeight="1" x14ac:dyDescent="0.2">
      <c r="A349" s="2" t="s">
        <v>685</v>
      </c>
      <c r="B349" s="3">
        <v>45689</v>
      </c>
      <c r="C349" s="7" t="s">
        <v>690</v>
      </c>
      <c r="D349" s="11" t="s">
        <v>691</v>
      </c>
      <c r="E349" s="9">
        <v>50000</v>
      </c>
      <c r="F349" s="7" t="s">
        <v>20</v>
      </c>
      <c r="G349" s="7" t="s">
        <v>21</v>
      </c>
    </row>
    <row r="350" spans="1:7" ht="75" customHeight="1" x14ac:dyDescent="0.2">
      <c r="A350" s="2" t="s">
        <v>685</v>
      </c>
      <c r="B350" s="3">
        <v>45901</v>
      </c>
      <c r="C350" s="7" t="s">
        <v>692</v>
      </c>
      <c r="D350" s="11" t="s">
        <v>693</v>
      </c>
      <c r="E350" s="9">
        <v>660000</v>
      </c>
      <c r="F350" s="7" t="s">
        <v>20</v>
      </c>
      <c r="G350" s="7" t="s">
        <v>21</v>
      </c>
    </row>
    <row r="351" spans="1:7" ht="75" customHeight="1" x14ac:dyDescent="0.2">
      <c r="A351" s="2" t="s">
        <v>685</v>
      </c>
      <c r="B351" s="3">
        <v>45689</v>
      </c>
      <c r="C351" s="7" t="s">
        <v>694</v>
      </c>
      <c r="D351" s="11" t="s">
        <v>695</v>
      </c>
      <c r="E351" s="9">
        <v>50000</v>
      </c>
      <c r="F351" s="7" t="s">
        <v>20</v>
      </c>
      <c r="G351" s="7" t="s">
        <v>21</v>
      </c>
    </row>
    <row r="352" spans="1:7" ht="75" customHeight="1" x14ac:dyDescent="0.2">
      <c r="A352" s="2" t="s">
        <v>685</v>
      </c>
      <c r="B352" s="3">
        <v>45689</v>
      </c>
      <c r="C352" s="7" t="s">
        <v>696</v>
      </c>
      <c r="D352" s="11" t="s">
        <v>697</v>
      </c>
      <c r="E352" s="9">
        <v>50000</v>
      </c>
      <c r="F352" s="7" t="s">
        <v>20</v>
      </c>
      <c r="G352" s="7" t="s">
        <v>21</v>
      </c>
    </row>
    <row r="353" spans="1:7" ht="75" customHeight="1" x14ac:dyDescent="0.2">
      <c r="A353" s="2" t="s">
        <v>685</v>
      </c>
      <c r="B353" s="3">
        <v>45809</v>
      </c>
      <c r="C353" s="7" t="s">
        <v>698</v>
      </c>
      <c r="D353" s="11" t="s">
        <v>699</v>
      </c>
      <c r="E353" s="9">
        <v>800000</v>
      </c>
      <c r="F353" s="7" t="s">
        <v>20</v>
      </c>
      <c r="G353" s="7" t="s">
        <v>21</v>
      </c>
    </row>
    <row r="354" spans="1:7" ht="75" customHeight="1" x14ac:dyDescent="0.2">
      <c r="A354" s="2" t="s">
        <v>685</v>
      </c>
      <c r="B354" s="3">
        <v>45597</v>
      </c>
      <c r="C354" s="7" t="s">
        <v>700</v>
      </c>
      <c r="D354" s="11" t="s">
        <v>701</v>
      </c>
      <c r="E354" s="9">
        <v>300000</v>
      </c>
      <c r="F354" s="7" t="s">
        <v>20</v>
      </c>
      <c r="G354" s="7" t="s">
        <v>21</v>
      </c>
    </row>
    <row r="355" spans="1:7" ht="75" customHeight="1" x14ac:dyDescent="0.2">
      <c r="A355" s="2" t="s">
        <v>685</v>
      </c>
      <c r="B355" s="3">
        <v>45689</v>
      </c>
      <c r="C355" s="7" t="s">
        <v>702</v>
      </c>
      <c r="D355" s="11" t="s">
        <v>703</v>
      </c>
      <c r="E355" s="9">
        <v>50000</v>
      </c>
      <c r="F355" s="7" t="s">
        <v>20</v>
      </c>
      <c r="G355" s="7" t="s">
        <v>21</v>
      </c>
    </row>
    <row r="356" spans="1:7" ht="75" customHeight="1" x14ac:dyDescent="0.2">
      <c r="A356" s="2" t="s">
        <v>685</v>
      </c>
      <c r="B356" s="3">
        <v>45809</v>
      </c>
      <c r="C356" s="7" t="s">
        <v>704</v>
      </c>
      <c r="D356" s="54" t="s">
        <v>705</v>
      </c>
      <c r="E356" s="9">
        <v>150000</v>
      </c>
      <c r="F356" s="7" t="s">
        <v>20</v>
      </c>
      <c r="G356" s="7" t="s">
        <v>21</v>
      </c>
    </row>
    <row r="357" spans="1:7" ht="75" customHeight="1" x14ac:dyDescent="0.2">
      <c r="A357" s="2" t="s">
        <v>685</v>
      </c>
      <c r="B357" s="3">
        <v>45597</v>
      </c>
      <c r="C357" s="7" t="s">
        <v>706</v>
      </c>
      <c r="D357" s="54" t="s">
        <v>707</v>
      </c>
      <c r="E357" s="9">
        <v>660000</v>
      </c>
      <c r="F357" s="7" t="s">
        <v>20</v>
      </c>
      <c r="G357" s="7" t="s">
        <v>21</v>
      </c>
    </row>
    <row r="358" spans="1:7" ht="75" customHeight="1" x14ac:dyDescent="0.2">
      <c r="A358" s="2" t="s">
        <v>685</v>
      </c>
      <c r="B358" s="3">
        <v>45597</v>
      </c>
      <c r="C358" s="7" t="s">
        <v>708</v>
      </c>
      <c r="D358" s="54" t="s">
        <v>709</v>
      </c>
      <c r="E358" s="9">
        <v>100000</v>
      </c>
      <c r="F358" s="7" t="s">
        <v>20</v>
      </c>
      <c r="G358" s="7" t="s">
        <v>21</v>
      </c>
    </row>
    <row r="359" spans="1:7" ht="75" customHeight="1" x14ac:dyDescent="0.2">
      <c r="A359" s="2" t="s">
        <v>685</v>
      </c>
      <c r="B359" s="3">
        <v>45597</v>
      </c>
      <c r="C359" s="7" t="s">
        <v>710</v>
      </c>
      <c r="D359" s="54" t="s">
        <v>711</v>
      </c>
      <c r="E359" s="9">
        <v>4500000</v>
      </c>
      <c r="F359" s="7" t="s">
        <v>20</v>
      </c>
      <c r="G359" s="7" t="s">
        <v>21</v>
      </c>
    </row>
    <row r="360" spans="1:7" s="21" customFormat="1" ht="75" customHeight="1" x14ac:dyDescent="0.2">
      <c r="A360" s="2" t="s">
        <v>685</v>
      </c>
      <c r="B360" s="3">
        <v>45597</v>
      </c>
      <c r="C360" s="7" t="s">
        <v>712</v>
      </c>
      <c r="D360" s="54" t="s">
        <v>713</v>
      </c>
      <c r="E360" s="9">
        <v>596000</v>
      </c>
      <c r="F360" s="7" t="s">
        <v>20</v>
      </c>
      <c r="G360" s="7" t="s">
        <v>21</v>
      </c>
    </row>
    <row r="361" spans="1:7" s="21" customFormat="1" ht="75" customHeight="1" x14ac:dyDescent="0.2">
      <c r="A361" s="2" t="s">
        <v>685</v>
      </c>
      <c r="B361" s="3">
        <v>45597</v>
      </c>
      <c r="C361" s="7" t="s">
        <v>714</v>
      </c>
      <c r="D361" s="54" t="s">
        <v>715</v>
      </c>
      <c r="E361" s="9">
        <v>726000</v>
      </c>
      <c r="F361" s="7" t="s">
        <v>20</v>
      </c>
      <c r="G361" s="7" t="s">
        <v>21</v>
      </c>
    </row>
    <row r="362" spans="1:7" ht="75" customHeight="1" x14ac:dyDescent="0.2">
      <c r="A362" s="2" t="s">
        <v>685</v>
      </c>
      <c r="B362" s="3">
        <v>45597</v>
      </c>
      <c r="C362" s="7" t="s">
        <v>716</v>
      </c>
      <c r="D362" s="54" t="s">
        <v>717</v>
      </c>
      <c r="E362" s="9">
        <v>800000</v>
      </c>
      <c r="F362" s="7" t="s">
        <v>20</v>
      </c>
      <c r="G362" s="7" t="s">
        <v>21</v>
      </c>
    </row>
    <row r="363" spans="1:7" ht="75" customHeight="1" x14ac:dyDescent="0.2">
      <c r="A363" s="2" t="s">
        <v>685</v>
      </c>
      <c r="B363" s="3">
        <v>45597</v>
      </c>
      <c r="C363" s="7" t="s">
        <v>718</v>
      </c>
      <c r="D363" s="54" t="s">
        <v>719</v>
      </c>
      <c r="E363" s="9">
        <v>108000</v>
      </c>
      <c r="F363" s="7" t="s">
        <v>20</v>
      </c>
      <c r="G363" s="7" t="s">
        <v>21</v>
      </c>
    </row>
    <row r="364" spans="1:7" ht="75" customHeight="1" x14ac:dyDescent="0.2">
      <c r="A364" s="2" t="s">
        <v>720</v>
      </c>
      <c r="B364" s="3">
        <v>45717</v>
      </c>
      <c r="C364" s="2" t="s">
        <v>721</v>
      </c>
      <c r="D364" s="27" t="s">
        <v>722</v>
      </c>
      <c r="E364" s="5">
        <v>1100000</v>
      </c>
      <c r="F364" s="2" t="s">
        <v>10</v>
      </c>
      <c r="G364" s="2" t="s">
        <v>11</v>
      </c>
    </row>
    <row r="365" spans="1:7" ht="75" customHeight="1" x14ac:dyDescent="0.2">
      <c r="A365" s="2" t="s">
        <v>720</v>
      </c>
      <c r="B365" s="3">
        <v>45658</v>
      </c>
      <c r="C365" s="7" t="s">
        <v>723</v>
      </c>
      <c r="D365" s="22" t="s">
        <v>724</v>
      </c>
      <c r="E365" s="9">
        <v>1000000</v>
      </c>
      <c r="F365" s="7" t="s">
        <v>56</v>
      </c>
      <c r="G365" s="7" t="s">
        <v>33</v>
      </c>
    </row>
    <row r="366" spans="1:7" ht="75" customHeight="1" x14ac:dyDescent="0.2">
      <c r="A366" s="2" t="s">
        <v>720</v>
      </c>
      <c r="B366" s="10">
        <v>45717</v>
      </c>
      <c r="C366" s="7" t="s">
        <v>725</v>
      </c>
      <c r="D366" s="22" t="s">
        <v>726</v>
      </c>
      <c r="E366" s="9">
        <v>600000</v>
      </c>
      <c r="F366" s="7" t="s">
        <v>10</v>
      </c>
      <c r="G366" s="7" t="s">
        <v>11</v>
      </c>
    </row>
    <row r="367" spans="1:7" ht="75" customHeight="1" x14ac:dyDescent="0.2">
      <c r="A367" s="2" t="s">
        <v>720</v>
      </c>
      <c r="B367" s="10">
        <v>45658</v>
      </c>
      <c r="C367" s="7" t="s">
        <v>727</v>
      </c>
      <c r="D367" s="22" t="s">
        <v>728</v>
      </c>
      <c r="E367" s="9">
        <v>250000</v>
      </c>
      <c r="F367" s="7" t="s">
        <v>10</v>
      </c>
      <c r="G367" s="7" t="s">
        <v>11</v>
      </c>
    </row>
    <row r="368" spans="1:7" ht="75" customHeight="1" x14ac:dyDescent="0.2">
      <c r="A368" s="2" t="s">
        <v>720</v>
      </c>
      <c r="B368" s="10">
        <v>45658</v>
      </c>
      <c r="C368" s="7" t="s">
        <v>729</v>
      </c>
      <c r="D368" s="11" t="s">
        <v>787</v>
      </c>
      <c r="E368" s="9">
        <v>3700000</v>
      </c>
      <c r="F368" s="2" t="s">
        <v>20</v>
      </c>
      <c r="G368" s="13" t="s">
        <v>29</v>
      </c>
    </row>
    <row r="369" spans="1:7" ht="75" customHeight="1" x14ac:dyDescent="0.2">
      <c r="A369" s="2" t="s">
        <v>720</v>
      </c>
      <c r="B369" s="10">
        <v>45658</v>
      </c>
      <c r="C369" s="2" t="s">
        <v>730</v>
      </c>
      <c r="D369" s="15" t="s">
        <v>722</v>
      </c>
      <c r="E369" s="5">
        <v>1100000</v>
      </c>
      <c r="F369" s="2" t="s">
        <v>10</v>
      </c>
      <c r="G369" s="2" t="s">
        <v>11</v>
      </c>
    </row>
    <row r="370" spans="1:7" ht="75" customHeight="1" x14ac:dyDescent="0.2">
      <c r="A370" s="2" t="s">
        <v>720</v>
      </c>
      <c r="B370" s="10">
        <v>45689</v>
      </c>
      <c r="C370" s="2" t="s">
        <v>731</v>
      </c>
      <c r="D370" s="15" t="s">
        <v>722</v>
      </c>
      <c r="E370" s="5">
        <v>1100000</v>
      </c>
      <c r="F370" s="2" t="s">
        <v>10</v>
      </c>
      <c r="G370" s="2" t="s">
        <v>11</v>
      </c>
    </row>
    <row r="371" spans="1:7" ht="75" customHeight="1" x14ac:dyDescent="0.2">
      <c r="A371" s="2" t="s">
        <v>732</v>
      </c>
      <c r="B371" s="10">
        <v>45566</v>
      </c>
      <c r="C371" s="7" t="s">
        <v>733</v>
      </c>
      <c r="D371" s="8" t="s">
        <v>734</v>
      </c>
      <c r="E371" s="9">
        <v>600000</v>
      </c>
      <c r="F371" s="7" t="s">
        <v>10</v>
      </c>
      <c r="G371" s="7" t="s">
        <v>11</v>
      </c>
    </row>
    <row r="372" spans="1:7" ht="75" customHeight="1" x14ac:dyDescent="0.2">
      <c r="A372" s="2" t="s">
        <v>732</v>
      </c>
      <c r="B372" s="10">
        <v>45658</v>
      </c>
      <c r="C372" s="7" t="s">
        <v>735</v>
      </c>
      <c r="D372" s="8" t="s">
        <v>736</v>
      </c>
      <c r="E372" s="9">
        <v>100000</v>
      </c>
      <c r="F372" s="7" t="s">
        <v>10</v>
      </c>
      <c r="G372" s="7" t="s">
        <v>11</v>
      </c>
    </row>
    <row r="373" spans="1:7" ht="75" customHeight="1" x14ac:dyDescent="0.2">
      <c r="A373" s="55" t="s">
        <v>732</v>
      </c>
      <c r="B373" s="10">
        <v>45597</v>
      </c>
      <c r="C373" s="2" t="s">
        <v>737</v>
      </c>
      <c r="D373" s="27" t="s">
        <v>738</v>
      </c>
      <c r="E373" s="5">
        <v>32500000</v>
      </c>
      <c r="F373" s="2" t="s">
        <v>10</v>
      </c>
      <c r="G373" s="2" t="s">
        <v>11</v>
      </c>
    </row>
    <row r="374" spans="1:7" ht="75" customHeight="1" x14ac:dyDescent="0.2">
      <c r="A374" s="2" t="s">
        <v>732</v>
      </c>
      <c r="B374" s="10">
        <v>45566</v>
      </c>
      <c r="C374" s="7" t="s">
        <v>739</v>
      </c>
      <c r="D374" s="11" t="s">
        <v>740</v>
      </c>
      <c r="E374" s="9">
        <v>400000</v>
      </c>
      <c r="F374" s="7" t="s">
        <v>10</v>
      </c>
      <c r="G374" s="7" t="s">
        <v>11</v>
      </c>
    </row>
    <row r="375" spans="1:7" ht="75" customHeight="1" x14ac:dyDescent="0.2">
      <c r="A375" s="2" t="s">
        <v>732</v>
      </c>
      <c r="B375" s="10">
        <v>45566</v>
      </c>
      <c r="C375" s="7" t="s">
        <v>741</v>
      </c>
      <c r="D375" s="11" t="s">
        <v>740</v>
      </c>
      <c r="E375" s="9">
        <v>200000</v>
      </c>
      <c r="F375" s="7" t="s">
        <v>10</v>
      </c>
      <c r="G375" s="7" t="s">
        <v>11</v>
      </c>
    </row>
    <row r="376" spans="1:7" ht="75" customHeight="1" x14ac:dyDescent="0.2">
      <c r="A376" s="2" t="s">
        <v>732</v>
      </c>
      <c r="B376" s="3">
        <v>45627</v>
      </c>
      <c r="C376" s="7" t="s">
        <v>756</v>
      </c>
      <c r="D376" s="22" t="s">
        <v>781</v>
      </c>
      <c r="E376" s="9">
        <v>1300000</v>
      </c>
      <c r="F376" s="7" t="s">
        <v>10</v>
      </c>
      <c r="G376" s="7" t="s">
        <v>11</v>
      </c>
    </row>
    <row r="377" spans="1:7" ht="75" customHeight="1" x14ac:dyDescent="0.2">
      <c r="A377" s="2" t="s">
        <v>742</v>
      </c>
      <c r="B377" s="10">
        <v>45839</v>
      </c>
      <c r="C377" s="13" t="s">
        <v>743</v>
      </c>
      <c r="D377" s="11" t="s">
        <v>744</v>
      </c>
      <c r="E377" s="9">
        <v>150000</v>
      </c>
      <c r="F377" s="7" t="s">
        <v>10</v>
      </c>
      <c r="G377" s="7" t="s">
        <v>11</v>
      </c>
    </row>
    <row r="378" spans="1:7" ht="75" customHeight="1" x14ac:dyDescent="0.2">
      <c r="A378" s="2" t="s">
        <v>742</v>
      </c>
      <c r="B378" s="10">
        <v>45839</v>
      </c>
      <c r="C378" s="13" t="s">
        <v>745</v>
      </c>
      <c r="D378" s="11" t="s">
        <v>746</v>
      </c>
      <c r="E378" s="9">
        <v>150000</v>
      </c>
      <c r="F378" s="7" t="s">
        <v>10</v>
      </c>
      <c r="G378" s="7" t="s">
        <v>11</v>
      </c>
    </row>
    <row r="379" spans="1:7" ht="75" customHeight="1" x14ac:dyDescent="0.2">
      <c r="A379" s="2" t="s">
        <v>742</v>
      </c>
      <c r="B379" s="10">
        <v>45839</v>
      </c>
      <c r="C379" s="13" t="s">
        <v>747</v>
      </c>
      <c r="D379" s="11" t="s">
        <v>748</v>
      </c>
      <c r="E379" s="9">
        <v>150000</v>
      </c>
      <c r="F379" s="7" t="s">
        <v>20</v>
      </c>
      <c r="G379" s="7" t="s">
        <v>21</v>
      </c>
    </row>
  </sheetData>
  <autoFilter ref="A1:G379" xr:uid="{F8751E82-50F0-4CB7-BCAB-F192B8FAB312}"/>
  <dataConsolidate/>
  <pageMargins left="0.25" right="0.25" top="0.82" bottom="0.4" header="0.3" footer="0.17"/>
  <pageSetup paperSize="5" scale="76" fitToHeight="99" orientation="landscape" r:id="rId1"/>
  <headerFooter alignWithMargins="0">
    <oddHeader>&amp;C&amp;"Arial,Bold"&amp;14Annual Procurement Forecast
FY 2025 (October 2024 - September 2025)</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FY25 Ann Proc Forecast</vt:lpstr>
    </vt:vector>
  </TitlesOfParts>
  <Company>City of San Antonio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Sambrano (Finance)</dc:creator>
  <cp:lastModifiedBy>Laura Sambrano (Finance)</cp:lastModifiedBy>
  <cp:lastPrinted>2025-01-09T20:58:54Z</cp:lastPrinted>
  <dcterms:created xsi:type="dcterms:W3CDTF">2024-10-21T21:02:52Z</dcterms:created>
  <dcterms:modified xsi:type="dcterms:W3CDTF">2025-01-09T21:00:14Z</dcterms:modified>
</cp:coreProperties>
</file>